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32\Downloads\Telegram Desktop\11.02.2026\"/>
    </mc:Choice>
  </mc:AlternateContent>
  <bookViews>
    <workbookView xWindow="-120" yWindow="-120" windowWidth="29040" windowHeight="1584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6" i="1" l="1"/>
  <c r="L115" i="1"/>
  <c r="L60" i="1"/>
  <c r="L29" i="1"/>
  <c r="A124" i="1"/>
  <c r="B220" i="1"/>
  <c r="A220" i="1"/>
  <c r="J219" i="1"/>
  <c r="I219" i="1"/>
  <c r="H219" i="1"/>
  <c r="G219" i="1"/>
  <c r="F219" i="1"/>
  <c r="B208" i="1"/>
  <c r="A208" i="1"/>
  <c r="J207" i="1"/>
  <c r="I207" i="1"/>
  <c r="H207" i="1"/>
  <c r="G207" i="1"/>
  <c r="F207" i="1"/>
  <c r="B199" i="1"/>
  <c r="A199" i="1"/>
  <c r="J198" i="1"/>
  <c r="I198" i="1"/>
  <c r="H198" i="1"/>
  <c r="G198" i="1"/>
  <c r="F198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5" i="1"/>
  <c r="A145" i="1"/>
  <c r="J144" i="1"/>
  <c r="I144" i="1"/>
  <c r="H144" i="1"/>
  <c r="G144" i="1"/>
  <c r="F144" i="1"/>
  <c r="B136" i="1"/>
  <c r="A136" i="1"/>
  <c r="J135" i="1"/>
  <c r="I135" i="1"/>
  <c r="H135" i="1"/>
  <c r="G135" i="1"/>
  <c r="F135" i="1"/>
  <c r="B124" i="1"/>
  <c r="J123" i="1"/>
  <c r="J136" i="1" s="1"/>
  <c r="I123" i="1"/>
  <c r="I136" i="1" s="1"/>
  <c r="H123" i="1"/>
  <c r="H136" i="1" s="1"/>
  <c r="G123" i="1"/>
  <c r="F123" i="1"/>
  <c r="B115" i="1"/>
  <c r="A115" i="1"/>
  <c r="J114" i="1"/>
  <c r="I114" i="1"/>
  <c r="H114" i="1"/>
  <c r="G114" i="1"/>
  <c r="F114" i="1"/>
  <c r="B103" i="1"/>
  <c r="A103" i="1"/>
  <c r="J102" i="1"/>
  <c r="I102" i="1"/>
  <c r="H102" i="1"/>
  <c r="G102" i="1"/>
  <c r="F102" i="1"/>
  <c r="B94" i="1"/>
  <c r="A94" i="1"/>
  <c r="J93" i="1"/>
  <c r="I93" i="1"/>
  <c r="H93" i="1"/>
  <c r="G93" i="1"/>
  <c r="F93" i="1"/>
  <c r="B82" i="1"/>
  <c r="A82" i="1"/>
  <c r="J81" i="1"/>
  <c r="I81" i="1"/>
  <c r="H81" i="1"/>
  <c r="G81" i="1"/>
  <c r="F81" i="1"/>
  <c r="B73" i="1"/>
  <c r="A73" i="1"/>
  <c r="J72" i="1"/>
  <c r="I72" i="1"/>
  <c r="H72" i="1"/>
  <c r="G72" i="1"/>
  <c r="F72" i="1"/>
  <c r="B61" i="1"/>
  <c r="A61" i="1"/>
  <c r="J60" i="1"/>
  <c r="I60" i="1"/>
  <c r="H60" i="1"/>
  <c r="G60" i="1"/>
  <c r="F60" i="1"/>
  <c r="B50" i="1"/>
  <c r="A50" i="1"/>
  <c r="J49" i="1"/>
  <c r="I49" i="1"/>
  <c r="H49" i="1"/>
  <c r="G49" i="1"/>
  <c r="F49" i="1"/>
  <c r="B40" i="1"/>
  <c r="A40" i="1"/>
  <c r="J39" i="1"/>
  <c r="I39" i="1"/>
  <c r="H39" i="1"/>
  <c r="G39" i="1"/>
  <c r="F39" i="1"/>
  <c r="B29" i="1"/>
  <c r="A29" i="1"/>
  <c r="B16" i="1"/>
  <c r="A16" i="1"/>
  <c r="G28" i="1"/>
  <c r="H28" i="1"/>
  <c r="I28" i="1"/>
  <c r="J28" i="1"/>
  <c r="F28" i="1"/>
  <c r="G15" i="1"/>
  <c r="H15" i="1"/>
  <c r="I15" i="1"/>
  <c r="J15" i="1"/>
  <c r="F15" i="1"/>
  <c r="I50" i="1" l="1"/>
  <c r="I115" i="1"/>
  <c r="G136" i="1"/>
  <c r="H178" i="1"/>
  <c r="J220" i="1"/>
  <c r="L178" i="1"/>
  <c r="H50" i="1"/>
  <c r="F73" i="1"/>
  <c r="J94" i="1"/>
  <c r="H115" i="1"/>
  <c r="L73" i="1"/>
  <c r="L94" i="1"/>
  <c r="G157" i="1"/>
  <c r="L157" i="1"/>
  <c r="L220" i="1"/>
  <c r="I73" i="1"/>
  <c r="H157" i="1"/>
  <c r="J199" i="1"/>
  <c r="H220" i="1"/>
  <c r="L50" i="1"/>
  <c r="F50" i="1"/>
  <c r="J73" i="1"/>
  <c r="F115" i="1"/>
  <c r="I157" i="1"/>
  <c r="G178" i="1"/>
  <c r="I220" i="1"/>
  <c r="G94" i="1"/>
  <c r="I94" i="1"/>
  <c r="J50" i="1"/>
  <c r="H73" i="1"/>
  <c r="F94" i="1"/>
  <c r="J115" i="1"/>
  <c r="I178" i="1"/>
  <c r="G199" i="1"/>
  <c r="L199" i="1"/>
  <c r="J157" i="1"/>
  <c r="G73" i="1"/>
  <c r="G50" i="1"/>
  <c r="H94" i="1"/>
  <c r="G115" i="1"/>
  <c r="J178" i="1"/>
  <c r="H199" i="1"/>
  <c r="I199" i="1"/>
  <c r="G220" i="1"/>
  <c r="F136" i="1"/>
  <c r="F157" i="1"/>
  <c r="F178" i="1"/>
  <c r="F199" i="1"/>
  <c r="F220" i="1"/>
  <c r="I29" i="1"/>
  <c r="F29" i="1"/>
  <c r="J29" i="1"/>
  <c r="H29" i="1"/>
  <c r="G29" i="1"/>
  <c r="H221" i="1" l="1"/>
  <c r="L221" i="1"/>
  <c r="G221" i="1"/>
  <c r="J221" i="1"/>
  <c r="F221" i="1"/>
  <c r="I221" i="1"/>
</calcChain>
</file>

<file path=xl/sharedStrings.xml><?xml version="1.0" encoding="utf-8"?>
<sst xmlns="http://schemas.openxmlformats.org/spreadsheetml/2006/main" count="654" uniqueCount="229">
  <si>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</si>
  <si>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</si>
  <si>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</si>
  <si>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</si>
  <si>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</si>
  <si>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</si>
  <si>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</si>
  <si>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</si>
  <si>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</si>
  <si>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</si>
  <si>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</si>
  <si>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</si>
  <si>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</si>
  <si>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</si>
  <si>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</si>
  <si>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</si>
  <si>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</si>
  <si>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</si>
  <si>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</si>
  <si>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</si>
  <si>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</si>
  <si>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</si>
  <si>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</si>
  <si>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</si>
  <si>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</si>
  <si>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</si>
  <si>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</si>
  <si>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</si>
  <si>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</si>
  <si>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</si>
  <si>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</si>
  <si>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</si>
  <si>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</si>
  <si>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</si>
  <si>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</si>
  <si>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</si>
  <si>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Горбуша с овощами</t>
  </si>
  <si>
    <t>Каша пшеничная рассыпчатая</t>
  </si>
  <si>
    <t>Какао с молоком</t>
  </si>
  <si>
    <t>Батон</t>
  </si>
  <si>
    <t>Яблоко</t>
  </si>
  <si>
    <t>ТТК 2098/26</t>
  </si>
  <si>
    <t>ТТК 1674/26</t>
  </si>
  <si>
    <t>ТТК 1860/26</t>
  </si>
  <si>
    <t>ТТК 1873/26</t>
  </si>
  <si>
    <t>ТТК 1923/26</t>
  </si>
  <si>
    <t>Сырники из творога</t>
  </si>
  <si>
    <t>Молоко сгущенное</t>
  </si>
  <si>
    <t>Каша молочная пшенная с яблоком</t>
  </si>
  <si>
    <t>Йогурт фруктовый</t>
  </si>
  <si>
    <t>Маффин ванильный</t>
  </si>
  <si>
    <t>Напиток "Грушенька"</t>
  </si>
  <si>
    <t>ТТК 1691/26</t>
  </si>
  <si>
    <t>ТТК 1832/26</t>
  </si>
  <si>
    <t>ТТК 1699/26</t>
  </si>
  <si>
    <t>ТТК 2124/26</t>
  </si>
  <si>
    <t>ТТК 1886/26</t>
  </si>
  <si>
    <t>ТТК 1706/26</t>
  </si>
  <si>
    <t>соусы, топинги</t>
  </si>
  <si>
    <t>мучное изделие</t>
  </si>
  <si>
    <t>кисломолоч.</t>
  </si>
  <si>
    <t>Паста с филе индейки в сливочном соусе</t>
  </si>
  <si>
    <t>Маффин творожный</t>
  </si>
  <si>
    <t>Напиток "Каркаде"  с апельсином</t>
  </si>
  <si>
    <t>ТТК 1554-1/26</t>
  </si>
  <si>
    <t>ТТК 1887/26</t>
  </si>
  <si>
    <t>ТТК 1721/26</t>
  </si>
  <si>
    <t>Огурцы по-деревенски</t>
  </si>
  <si>
    <t>Азу</t>
  </si>
  <si>
    <t>Тёплый компот из яблок и смородины</t>
  </si>
  <si>
    <t>ТТК 1932/26</t>
  </si>
  <si>
    <t>ТТК 2159/26</t>
  </si>
  <si>
    <t>ТТК 1746/26</t>
  </si>
  <si>
    <t>Салат "Ветерок"</t>
  </si>
  <si>
    <t>Паста "Школьная" с томатом</t>
  </si>
  <si>
    <t>Напиток "Дюшес"</t>
  </si>
  <si>
    <t>Слойка с малиной</t>
  </si>
  <si>
    <t>ТТК 1789/26</t>
  </si>
  <si>
    <t>ТТК 1814-1/26</t>
  </si>
  <si>
    <t>ТТК 2093/26</t>
  </si>
  <si>
    <t>ТТК 1889/26</t>
  </si>
  <si>
    <t>Сосиски отварные</t>
  </si>
  <si>
    <t>Каша гречневая рассыпчатая</t>
  </si>
  <si>
    <t>Чай чёрный со смородиной</t>
  </si>
  <si>
    <t>Груша</t>
  </si>
  <si>
    <t>ТТК 1821/26</t>
  </si>
  <si>
    <t>ТТК1672/26</t>
  </si>
  <si>
    <t>ТТК 1854/26</t>
  </si>
  <si>
    <t>ТТК 1828/26</t>
  </si>
  <si>
    <t>Запеканка из творога</t>
  </si>
  <si>
    <t>Каша молочная рисовая с ягодами</t>
  </si>
  <si>
    <t>Напиток "Каркаде"</t>
  </si>
  <si>
    <t>ТТК 1652/26</t>
  </si>
  <si>
    <t>ТТК 1822/26</t>
  </si>
  <si>
    <t>ТТК 1708/26</t>
  </si>
  <si>
    <t>Овощное ассорти</t>
  </si>
  <si>
    <t>Макароны с птицей</t>
  </si>
  <si>
    <t>Панкейки</t>
  </si>
  <si>
    <t>Кофейный напиток</t>
  </si>
  <si>
    <t>ТТК 1919/26</t>
  </si>
  <si>
    <t>ТТК 1801-1/26</t>
  </si>
  <si>
    <t>ТТК 1896/26</t>
  </si>
  <si>
    <t>ТТК 1861/26</t>
  </si>
  <si>
    <t>Каша гречневая с филе индейки</t>
  </si>
  <si>
    <t>Чай с лимоном</t>
  </si>
  <si>
    <t>Апельсин</t>
  </si>
  <si>
    <t>ТТК 1819-1/26</t>
  </si>
  <si>
    <t>ТТК 1858/26</t>
  </si>
  <si>
    <t>ТТК 1829/26</t>
  </si>
  <si>
    <t>Салат "Сытный"</t>
  </si>
  <si>
    <t>Котлета "Волжская"</t>
  </si>
  <si>
    <t>Рис запеченный</t>
  </si>
  <si>
    <t>Теплый компот с грушей и корицей</t>
  </si>
  <si>
    <t>Блинчики с клубникой</t>
  </si>
  <si>
    <t>ТТК 1779-1/26</t>
  </si>
  <si>
    <t>ТТК 1678-1/26</t>
  </si>
  <si>
    <t>ТТК 1664/26</t>
  </si>
  <si>
    <t>ТТК 1747/26</t>
  </si>
  <si>
    <t>ТТК 1883/26</t>
  </si>
  <si>
    <t>Щи из свежей капусты с картофелем</t>
  </si>
  <si>
    <t>Зелень свежая</t>
  </si>
  <si>
    <t>Фрикадельки</t>
  </si>
  <si>
    <t>Сметана</t>
  </si>
  <si>
    <t>Наггетсы из птицы</t>
  </si>
  <si>
    <t>Напиток клюквенный</t>
  </si>
  <si>
    <t>Хлеб столичный из ржано-пшеничной муки</t>
  </si>
  <si>
    <t>Гренки из пшеничного хлеба</t>
  </si>
  <si>
    <t>ТТК 1754-1/26</t>
  </si>
  <si>
    <t>ТТК 1916/26</t>
  </si>
  <si>
    <t>ТТК 1904/26</t>
  </si>
  <si>
    <t>ТТК 1830/26</t>
  </si>
  <si>
    <t>ТТК 1799/26</t>
  </si>
  <si>
    <t>ТТК 2091/26</t>
  </si>
  <si>
    <t>ТТК 1871/26</t>
  </si>
  <si>
    <t>ТТК 1874/26</t>
  </si>
  <si>
    <t>Суп-лапша с перцем</t>
  </si>
  <si>
    <t>Говядина отварная</t>
  </si>
  <si>
    <t>Плов из булгура с филе индейки</t>
  </si>
  <si>
    <t>Компот из свежих яблок с ягодами</t>
  </si>
  <si>
    <t>Батон "Спорт -актив"</t>
  </si>
  <si>
    <t>Завитушка с корицей</t>
  </si>
  <si>
    <t>ТТК 1764-1/26</t>
  </si>
  <si>
    <t>ТТК 1902/26</t>
  </si>
  <si>
    <t>ТТК 2122/26</t>
  </si>
  <si>
    <t>ТТК 1737-50/26</t>
  </si>
  <si>
    <t>ТТК 1872/26</t>
  </si>
  <si>
    <t>ТТК 1895/26</t>
  </si>
  <si>
    <t>Суп-пюре гороховый</t>
  </si>
  <si>
    <t>Салат "Радуга"</t>
  </si>
  <si>
    <t>Рагу овощное из птицы</t>
  </si>
  <si>
    <t>Компот из кураги</t>
  </si>
  <si>
    <t>Мандарин</t>
  </si>
  <si>
    <t>ТТК 1763-1/26</t>
  </si>
  <si>
    <t>ТТК 1782/26</t>
  </si>
  <si>
    <t>ТТК 1806-3/26</t>
  </si>
  <si>
    <t>ТТК 1710-50/26</t>
  </si>
  <si>
    <t>ТТК 1827/26</t>
  </si>
  <si>
    <t>Свекольник</t>
  </si>
  <si>
    <t>Салат "Картофельный"</t>
  </si>
  <si>
    <t>Пельмени мясные</t>
  </si>
  <si>
    <t>Сок</t>
  </si>
  <si>
    <t>ТТК 1908-1/26</t>
  </si>
  <si>
    <t>ТТК 1785-1/26</t>
  </si>
  <si>
    <t>ТТК 1813/26</t>
  </si>
  <si>
    <t>ТТК 1720/26</t>
  </si>
  <si>
    <t>Рассольник "Ленинградский"</t>
  </si>
  <si>
    <t>Рыба, запеченная с томатом</t>
  </si>
  <si>
    <t>Рис припущенный</t>
  </si>
  <si>
    <t>Напиток "Облепиховый"</t>
  </si>
  <si>
    <t>ТТК 1907-1/26</t>
  </si>
  <si>
    <t>ТТК 1805/26</t>
  </si>
  <si>
    <t>ТТК 1676/26</t>
  </si>
  <si>
    <t>ТТК 1743/26</t>
  </si>
  <si>
    <t>Помидоры черри</t>
  </si>
  <si>
    <t>Щи "Крестьянские"</t>
  </si>
  <si>
    <t>Котлета рыбная из трески</t>
  </si>
  <si>
    <t>Рис с куркумой</t>
  </si>
  <si>
    <t>Напиток клюквенный с мандарином</t>
  </si>
  <si>
    <t>ТТК 1928/26</t>
  </si>
  <si>
    <t>ТТК 1756-1/26</t>
  </si>
  <si>
    <t>ТТК 1793/26</t>
  </si>
  <si>
    <t>ТТК 1675/26</t>
  </si>
  <si>
    <t>ТТК 2089/26</t>
  </si>
  <si>
    <t>Суп харчо по-домашнему</t>
  </si>
  <si>
    <t>Запеканка картофельная с мясом</t>
  </si>
  <si>
    <t>Компот из свежих яблок и груш</t>
  </si>
  <si>
    <t>Слойка с яблоком</t>
  </si>
  <si>
    <t>ТТК 1748-1/26</t>
  </si>
  <si>
    <t>ТТК 1820-1/26</t>
  </si>
  <si>
    <t>ТТК 2123-50/26</t>
  </si>
  <si>
    <t>ТТК 1892/26</t>
  </si>
  <si>
    <t>Солянка "Праздничная"</t>
  </si>
  <si>
    <t>Котлета "Сливочная"</t>
  </si>
  <si>
    <t>Каша перловая рассыпчатая</t>
  </si>
  <si>
    <t>Компот из чернослива</t>
  </si>
  <si>
    <t>Хлебцы "Докторские"</t>
  </si>
  <si>
    <t>Сдоба с маком</t>
  </si>
  <si>
    <t>Масло сливочное</t>
  </si>
  <si>
    <t>ТТК 2114/26</t>
  </si>
  <si>
    <t>ТТК 1673/26</t>
  </si>
  <si>
    <t>ТТК 1733-50/26</t>
  </si>
  <si>
    <t>ТТК 1870/26</t>
  </si>
  <si>
    <t>ТТК 1894/26</t>
  </si>
  <si>
    <t>ТТК 1833/26</t>
  </si>
  <si>
    <t>Огурец свежий</t>
  </si>
  <si>
    <t>Борщ "Домашний"</t>
  </si>
  <si>
    <t>Ромштекс</t>
  </si>
  <si>
    <t>Макаронные изделия</t>
  </si>
  <si>
    <t>Компот клюквенный с курагой</t>
  </si>
  <si>
    <t>Слойка с клубникой</t>
  </si>
  <si>
    <t>ТТК 1930/26</t>
  </si>
  <si>
    <t>ТТК 1910-1/26</t>
  </si>
  <si>
    <t>ТТК 1683/26</t>
  </si>
  <si>
    <t>ТТК 1663/26</t>
  </si>
  <si>
    <t>ТТК 2077/26</t>
  </si>
  <si>
    <t>ТТК 1890/26</t>
  </si>
  <si>
    <t>Салат "Весенний"</t>
  </si>
  <si>
    <t>Суп-пюре из овощей</t>
  </si>
  <si>
    <t>Котлета "Пожарская"</t>
  </si>
  <si>
    <t>Каша пшенная рассыпчатая</t>
  </si>
  <si>
    <t>Напиток "Мишутка"</t>
  </si>
  <si>
    <t>ТТК 1934/26</t>
  </si>
  <si>
    <t>ТТК 1761-1/26</t>
  </si>
  <si>
    <t>ТТК 2125/26</t>
  </si>
  <si>
    <t>ТТК 1668/26</t>
  </si>
  <si>
    <t>ТТК 1705/26</t>
  </si>
  <si>
    <t>МБОУ СОШ №32</t>
  </si>
  <si>
    <t>директор</t>
  </si>
  <si>
    <t>Прогонюк Л.Н.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</si>
</sst>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2" xfId="0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7" style="2" customWidth="1"/>
    <col min="12" max="16384" width="9.109375" style="2"/>
  </cols>
  <sheetData>
    <row r="1" spans="1:12" ht="14.4" x14ac:dyDescent="0.3">
      <c r="A1" s="1" t="s">
        <v>7</v>
      </c>
      <c r="C1" s="55" t="s">
        <v>226</v>
      </c>
      <c r="D1" s="56"/>
      <c r="E1" s="56"/>
      <c r="F1" s="10" t="s">
        <v>16</v>
      </c>
      <c r="G1" s="2" t="s">
        <v>17</v>
      </c>
      <c r="H1" s="57" t="s">
        <v>227</v>
      </c>
      <c r="I1" s="57"/>
      <c r="J1" s="57"/>
      <c r="K1" s="57"/>
    </row>
    <row r="2" spans="1:12" ht="17.399999999999999" x14ac:dyDescent="0.25">
      <c r="A2" s="33" t="s">
        <v>6</v>
      </c>
      <c r="C2" s="2"/>
      <c r="G2" s="2" t="s">
        <v>18</v>
      </c>
      <c r="H2" s="57" t="s">
        <v>228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6" t="s">
        <v>9</v>
      </c>
      <c r="G3" s="2" t="s">
        <v>19</v>
      </c>
      <c r="H3" s="46">
        <v>12</v>
      </c>
      <c r="I3" s="46">
        <v>1</v>
      </c>
      <c r="J3" s="47">
        <v>2026</v>
      </c>
      <c r="K3" s="1"/>
    </row>
    <row r="4" spans="1:12" ht="13.8" thickBot="1" x14ac:dyDescent="0.3">
      <c r="C4" s="2"/>
      <c r="D4" s="4"/>
      <c r="H4" s="45" t="s">
        <v>33</v>
      </c>
      <c r="I4" s="45" t="s">
        <v>34</v>
      </c>
      <c r="J4" s="45" t="s">
        <v>35</v>
      </c>
    </row>
    <row r="5" spans="1:12" ht="31.2" thickBot="1" x14ac:dyDescent="0.3">
      <c r="A5" s="43" t="s">
        <v>14</v>
      </c>
      <c r="B5" s="44" t="s">
        <v>15</v>
      </c>
      <c r="C5" s="34" t="s">
        <v>0</v>
      </c>
      <c r="D5" s="34" t="s">
        <v>13</v>
      </c>
      <c r="E5" s="34" t="s">
        <v>12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32</v>
      </c>
    </row>
    <row r="6" spans="1:12" ht="14.4" x14ac:dyDescent="0.3">
      <c r="A6" s="18">
        <v>1</v>
      </c>
      <c r="B6" s="19">
        <v>1</v>
      </c>
      <c r="C6" s="20" t="s">
        <v>20</v>
      </c>
      <c r="D6" s="50" t="s">
        <v>21</v>
      </c>
      <c r="E6" s="37" t="s">
        <v>36</v>
      </c>
      <c r="F6" s="48">
        <v>100</v>
      </c>
      <c r="G6" s="48">
        <v>8.82</v>
      </c>
      <c r="H6" s="48">
        <v>11.91</v>
      </c>
      <c r="I6" s="48">
        <v>1.23</v>
      </c>
      <c r="J6" s="48">
        <v>138.63999999999999</v>
      </c>
      <c r="K6" s="39" t="s">
        <v>41</v>
      </c>
      <c r="L6" s="38"/>
    </row>
    <row r="7" spans="1:12" ht="14.4" x14ac:dyDescent="0.3">
      <c r="A7" s="21"/>
      <c r="B7" s="13"/>
      <c r="C7" s="9" t="s">
        <v>20</v>
      </c>
      <c r="D7" s="5" t="s">
        <v>21</v>
      </c>
      <c r="E7" s="40" t="s">
        <v>37</v>
      </c>
      <c r="F7" s="49">
        <v>200</v>
      </c>
      <c r="G7" s="49">
        <v>2.77</v>
      </c>
      <c r="H7" s="49">
        <v>5.64</v>
      </c>
      <c r="I7" s="49">
        <v>45.78</v>
      </c>
      <c r="J7" s="49">
        <v>177</v>
      </c>
      <c r="K7" s="42" t="s">
        <v>42</v>
      </c>
      <c r="L7" s="41"/>
    </row>
    <row r="8" spans="1:12" ht="14.4" x14ac:dyDescent="0.3">
      <c r="A8" s="21"/>
      <c r="B8" s="13"/>
      <c r="C8" s="9" t="s">
        <v>20</v>
      </c>
      <c r="D8" s="51" t="s">
        <v>29</v>
      </c>
      <c r="E8" s="40" t="s">
        <v>38</v>
      </c>
      <c r="F8" s="49">
        <v>200</v>
      </c>
      <c r="G8" s="49">
        <v>3.06</v>
      </c>
      <c r="H8" s="49">
        <v>0.61</v>
      </c>
      <c r="I8" s="49">
        <v>1.6</v>
      </c>
      <c r="J8" s="49">
        <v>90.16</v>
      </c>
      <c r="K8" s="42" t="s">
        <v>43</v>
      </c>
      <c r="L8" s="41"/>
    </row>
    <row r="9" spans="1:12" ht="14.4" x14ac:dyDescent="0.3">
      <c r="A9" s="21"/>
      <c r="B9" s="13"/>
      <c r="C9" s="9" t="s">
        <v>20</v>
      </c>
      <c r="D9" s="51" t="s">
        <v>22</v>
      </c>
      <c r="E9" s="40" t="s">
        <v>39</v>
      </c>
      <c r="F9" s="49">
        <v>40</v>
      </c>
      <c r="G9" s="49">
        <v>3.2</v>
      </c>
      <c r="H9" s="49">
        <v>0.36</v>
      </c>
      <c r="I9" s="49">
        <v>20</v>
      </c>
      <c r="J9" s="49">
        <v>96.04</v>
      </c>
      <c r="K9" s="42" t="s">
        <v>44</v>
      </c>
      <c r="L9" s="41"/>
    </row>
    <row r="10" spans="1:12" ht="14.4" x14ac:dyDescent="0.3">
      <c r="A10" s="21"/>
      <c r="B10" s="13"/>
      <c r="C10" s="9" t="s">
        <v>20</v>
      </c>
      <c r="D10" s="51" t="s">
        <v>23</v>
      </c>
      <c r="E10" s="40" t="s">
        <v>40</v>
      </c>
      <c r="F10" s="49">
        <v>120</v>
      </c>
      <c r="G10" s="49">
        <v>1.1499999999999999</v>
      </c>
      <c r="H10" s="49">
        <v>0.48</v>
      </c>
      <c r="I10" s="49">
        <v>13.92</v>
      </c>
      <c r="J10" s="49">
        <v>58.42</v>
      </c>
      <c r="K10" s="42" t="s">
        <v>45</v>
      </c>
      <c r="L10" s="41"/>
    </row>
    <row r="11" spans="1:12" ht="14.4" hidden="1" x14ac:dyDescent="0.3">
      <c r="A11" s="21"/>
      <c r="B11" s="13"/>
      <c r="C11" s="9"/>
      <c r="D11" s="5"/>
      <c r="E11" s="40"/>
      <c r="F11" s="41"/>
      <c r="G11" s="41"/>
      <c r="H11" s="41"/>
      <c r="I11" s="41"/>
      <c r="J11" s="41"/>
      <c r="K11" s="42"/>
      <c r="L11" s="41"/>
    </row>
    <row r="12" spans="1:12" ht="14.4" hidden="1" x14ac:dyDescent="0.3">
      <c r="A12" s="21"/>
      <c r="B12" s="13"/>
      <c r="C12" s="9"/>
      <c r="D12" s="5"/>
      <c r="E12" s="40"/>
      <c r="F12" s="41"/>
      <c r="G12" s="41"/>
      <c r="H12" s="41"/>
      <c r="I12" s="41"/>
      <c r="J12" s="41"/>
      <c r="K12" s="42"/>
      <c r="L12" s="41"/>
    </row>
    <row r="13" spans="1:12" ht="14.4" hidden="1" x14ac:dyDescent="0.3">
      <c r="A13" s="21"/>
      <c r="B13" s="13"/>
      <c r="C13" s="9"/>
      <c r="D13" s="5"/>
      <c r="E13" s="40"/>
      <c r="F13" s="41"/>
      <c r="G13" s="41"/>
      <c r="H13" s="41"/>
      <c r="I13" s="41"/>
      <c r="J13" s="41"/>
      <c r="K13" s="42"/>
      <c r="L13" s="41"/>
    </row>
    <row r="14" spans="1:12" ht="14.4" hidden="1" x14ac:dyDescent="0.3">
      <c r="A14" s="21"/>
      <c r="B14" s="13"/>
      <c r="C14" s="9"/>
      <c r="D14" s="5"/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2"/>
      <c r="B15" s="15"/>
      <c r="C15" s="6"/>
      <c r="D15" s="16" t="s">
        <v>30</v>
      </c>
      <c r="E15" s="7"/>
      <c r="F15" s="17">
        <f>SUM(F6:F14)</f>
        <v>660</v>
      </c>
      <c r="G15" s="17">
        <f t="shared" ref="G15:J15" si="0">SUM(G6:G14)</f>
        <v>19</v>
      </c>
      <c r="H15" s="17">
        <f t="shared" si="0"/>
        <v>19</v>
      </c>
      <c r="I15" s="17">
        <f t="shared" si="0"/>
        <v>82.53</v>
      </c>
      <c r="J15" s="17">
        <f t="shared" si="0"/>
        <v>560.26</v>
      </c>
      <c r="K15" s="23"/>
      <c r="L15" s="17">
        <v>178</v>
      </c>
    </row>
    <row r="16" spans="1:12" ht="14.4" x14ac:dyDescent="0.3">
      <c r="A16" s="24">
        <f>A6</f>
        <v>1</v>
      </c>
      <c r="B16" s="11">
        <f>B6</f>
        <v>1</v>
      </c>
      <c r="C16" s="8" t="s">
        <v>24</v>
      </c>
      <c r="D16" s="51" t="s">
        <v>26</v>
      </c>
      <c r="E16" s="40" t="s">
        <v>119</v>
      </c>
      <c r="F16" s="41">
        <v>250</v>
      </c>
      <c r="G16" s="41">
        <v>1.7</v>
      </c>
      <c r="H16" s="41">
        <v>4.57</v>
      </c>
      <c r="I16" s="41">
        <v>9.8800000000000008</v>
      </c>
      <c r="J16" s="41">
        <v>87.47</v>
      </c>
      <c r="K16" s="42" t="s">
        <v>127</v>
      </c>
      <c r="L16" s="41"/>
    </row>
    <row r="17" spans="1:12" ht="14.4" x14ac:dyDescent="0.3">
      <c r="A17" s="21"/>
      <c r="B17" s="13"/>
      <c r="C17" s="9" t="s">
        <v>24</v>
      </c>
      <c r="D17" s="51" t="s">
        <v>26</v>
      </c>
      <c r="E17" s="40" t="s">
        <v>120</v>
      </c>
      <c r="F17" s="41">
        <v>2</v>
      </c>
      <c r="G17" s="41">
        <v>0.06</v>
      </c>
      <c r="H17" s="41">
        <v>0.01</v>
      </c>
      <c r="I17" s="41">
        <v>0.17</v>
      </c>
      <c r="J17" s="41">
        <v>0.99</v>
      </c>
      <c r="K17" s="42" t="s">
        <v>128</v>
      </c>
      <c r="L17" s="41"/>
    </row>
    <row r="18" spans="1:12" ht="14.4" x14ac:dyDescent="0.3">
      <c r="A18" s="21"/>
      <c r="B18" s="13"/>
      <c r="C18" s="9" t="s">
        <v>24</v>
      </c>
      <c r="D18" s="51" t="s">
        <v>26</v>
      </c>
      <c r="E18" s="40" t="s">
        <v>121</v>
      </c>
      <c r="F18" s="41">
        <v>30</v>
      </c>
      <c r="G18" s="41">
        <v>6.3</v>
      </c>
      <c r="H18" s="41">
        <v>5.0599999999999996</v>
      </c>
      <c r="I18" s="41">
        <v>0.24</v>
      </c>
      <c r="J18" s="41">
        <v>71.73</v>
      </c>
      <c r="K18" s="42" t="s">
        <v>129</v>
      </c>
      <c r="L18" s="41"/>
    </row>
    <row r="19" spans="1:12" ht="14.4" x14ac:dyDescent="0.3">
      <c r="A19" s="21"/>
      <c r="B19" s="13"/>
      <c r="C19" s="9" t="s">
        <v>24</v>
      </c>
      <c r="D19" s="51" t="s">
        <v>26</v>
      </c>
      <c r="E19" s="40" t="s">
        <v>122</v>
      </c>
      <c r="F19" s="41">
        <v>25</v>
      </c>
      <c r="G19" s="41">
        <v>0.61</v>
      </c>
      <c r="H19" s="41">
        <v>3.3</v>
      </c>
      <c r="I19" s="41">
        <v>0.82</v>
      </c>
      <c r="J19" s="41">
        <v>35.86</v>
      </c>
      <c r="K19" s="42" t="s">
        <v>130</v>
      </c>
      <c r="L19" s="41"/>
    </row>
    <row r="20" spans="1:12" ht="14.4" x14ac:dyDescent="0.3">
      <c r="A20" s="21"/>
      <c r="B20" s="13"/>
      <c r="C20" s="9" t="s">
        <v>24</v>
      </c>
      <c r="D20" s="51" t="s">
        <v>27</v>
      </c>
      <c r="E20" s="40" t="s">
        <v>123</v>
      </c>
      <c r="F20" s="41">
        <v>100</v>
      </c>
      <c r="G20" s="41">
        <v>6.62</v>
      </c>
      <c r="H20" s="41">
        <v>6.01</v>
      </c>
      <c r="I20" s="41">
        <v>14.11</v>
      </c>
      <c r="J20" s="41">
        <v>237.78</v>
      </c>
      <c r="K20" s="42" t="s">
        <v>131</v>
      </c>
      <c r="L20" s="41"/>
    </row>
    <row r="21" spans="1:12" ht="14.4" x14ac:dyDescent="0.3">
      <c r="A21" s="21"/>
      <c r="B21" s="13"/>
      <c r="C21" s="9" t="s">
        <v>24</v>
      </c>
      <c r="D21" s="51" t="s">
        <v>28</v>
      </c>
      <c r="E21" s="40" t="s">
        <v>82</v>
      </c>
      <c r="F21" s="41">
        <v>180</v>
      </c>
      <c r="G21" s="41">
        <v>4.62</v>
      </c>
      <c r="H21" s="41">
        <v>3.75</v>
      </c>
      <c r="I21" s="41">
        <v>12.06</v>
      </c>
      <c r="J21" s="41">
        <v>120.34</v>
      </c>
      <c r="K21" s="42" t="s">
        <v>86</v>
      </c>
      <c r="L21" s="41"/>
    </row>
    <row r="22" spans="1:12" ht="14.4" x14ac:dyDescent="0.3">
      <c r="A22" s="21"/>
      <c r="B22" s="13"/>
      <c r="C22" s="9" t="s">
        <v>24</v>
      </c>
      <c r="D22" s="51" t="s">
        <v>29</v>
      </c>
      <c r="E22" s="40" t="s">
        <v>124</v>
      </c>
      <c r="F22" s="41">
        <v>200</v>
      </c>
      <c r="G22" s="41">
        <v>0.12</v>
      </c>
      <c r="H22" s="41">
        <v>0.04</v>
      </c>
      <c r="I22" s="41">
        <v>10.67</v>
      </c>
      <c r="J22" s="41">
        <v>42.4</v>
      </c>
      <c r="K22" s="42" t="s">
        <v>132</v>
      </c>
      <c r="L22" s="41"/>
    </row>
    <row r="23" spans="1:12" ht="14.4" x14ac:dyDescent="0.3">
      <c r="A23" s="21"/>
      <c r="B23" s="13"/>
      <c r="C23" s="9" t="s">
        <v>24</v>
      </c>
      <c r="D23" s="5" t="s">
        <v>22</v>
      </c>
      <c r="E23" s="40" t="s">
        <v>125</v>
      </c>
      <c r="F23" s="41">
        <v>35</v>
      </c>
      <c r="G23" s="41">
        <v>2.34</v>
      </c>
      <c r="H23" s="41">
        <v>0.35</v>
      </c>
      <c r="I23" s="41">
        <v>15.44</v>
      </c>
      <c r="J23" s="41">
        <v>75.599999999999994</v>
      </c>
      <c r="K23" s="42" t="s">
        <v>133</v>
      </c>
      <c r="L23" s="41"/>
    </row>
    <row r="24" spans="1:12" ht="14.4" x14ac:dyDescent="0.3">
      <c r="A24" s="21"/>
      <c r="B24" s="13"/>
      <c r="C24" s="9" t="s">
        <v>24</v>
      </c>
      <c r="D24" s="5" t="s">
        <v>22</v>
      </c>
      <c r="E24" s="40" t="s">
        <v>126</v>
      </c>
      <c r="F24" s="41">
        <v>15</v>
      </c>
      <c r="G24" s="41">
        <v>1.08</v>
      </c>
      <c r="H24" s="41">
        <v>0.13</v>
      </c>
      <c r="I24" s="41">
        <v>7.61</v>
      </c>
      <c r="J24" s="41">
        <v>36.9</v>
      </c>
      <c r="K24" s="42" t="s">
        <v>134</v>
      </c>
      <c r="L24" s="41"/>
    </row>
    <row r="25" spans="1:12" ht="14.4" x14ac:dyDescent="0.3">
      <c r="A25" s="21"/>
      <c r="B25" s="13"/>
      <c r="C25" s="9" t="s">
        <v>24</v>
      </c>
      <c r="D25" s="5" t="s">
        <v>59</v>
      </c>
      <c r="E25" s="40" t="s">
        <v>76</v>
      </c>
      <c r="F25" s="41">
        <v>75</v>
      </c>
      <c r="G25" s="41">
        <v>3.5</v>
      </c>
      <c r="H25" s="41">
        <v>4.38</v>
      </c>
      <c r="I25" s="41">
        <v>11</v>
      </c>
      <c r="J25" s="41">
        <v>110.93</v>
      </c>
      <c r="K25" s="42" t="s">
        <v>80</v>
      </c>
      <c r="L25" s="41"/>
    </row>
    <row r="26" spans="1:12" ht="14.4" hidden="1" x14ac:dyDescent="0.3">
      <c r="A26" s="21"/>
      <c r="B26" s="13"/>
      <c r="C26" s="9"/>
      <c r="D26" s="5"/>
      <c r="E26" s="40"/>
      <c r="F26" s="41"/>
      <c r="G26" s="41"/>
      <c r="H26" s="41"/>
      <c r="I26" s="41"/>
      <c r="J26" s="41"/>
      <c r="K26" s="42"/>
      <c r="L26" s="41"/>
    </row>
    <row r="27" spans="1:12" ht="14.4" hidden="1" x14ac:dyDescent="0.3">
      <c r="A27" s="21"/>
      <c r="B27" s="13"/>
      <c r="C27" s="9"/>
      <c r="D27" s="5"/>
      <c r="E27" s="40"/>
      <c r="F27" s="41"/>
      <c r="G27" s="41"/>
      <c r="H27" s="41"/>
      <c r="I27" s="41"/>
      <c r="J27" s="41"/>
      <c r="K27" s="42"/>
      <c r="L27" s="41"/>
    </row>
    <row r="28" spans="1:12" ht="14.4" x14ac:dyDescent="0.3">
      <c r="A28" s="22"/>
      <c r="B28" s="15"/>
      <c r="C28" s="6"/>
      <c r="D28" s="16" t="s">
        <v>30</v>
      </c>
      <c r="E28" s="7"/>
      <c r="F28" s="17">
        <f>SUM(F16:F27)</f>
        <v>912</v>
      </c>
      <c r="G28" s="17">
        <f t="shared" ref="G28:J28" si="1">SUM(G16:G27)</f>
        <v>26.950000000000003</v>
      </c>
      <c r="H28" s="17">
        <f t="shared" si="1"/>
        <v>27.6</v>
      </c>
      <c r="I28" s="17">
        <f t="shared" si="1"/>
        <v>82</v>
      </c>
      <c r="J28" s="17">
        <f t="shared" si="1"/>
        <v>820</v>
      </c>
      <c r="K28" s="23"/>
      <c r="L28" s="17">
        <v>268</v>
      </c>
    </row>
    <row r="29" spans="1:12" ht="15" thickBot="1" x14ac:dyDescent="0.3">
      <c r="A29" s="27">
        <f>A6</f>
        <v>1</v>
      </c>
      <c r="B29" s="28">
        <f>B6</f>
        <v>1</v>
      </c>
      <c r="C29" s="52" t="s">
        <v>4</v>
      </c>
      <c r="D29" s="53"/>
      <c r="E29" s="29"/>
      <c r="F29" s="30">
        <f>F15+F28</f>
        <v>1572</v>
      </c>
      <c r="G29" s="30">
        <f t="shared" ref="G29:J29" si="2">G15+G28</f>
        <v>45.95</v>
      </c>
      <c r="H29" s="30">
        <f t="shared" si="2"/>
        <v>46.6</v>
      </c>
      <c r="I29" s="30">
        <f t="shared" si="2"/>
        <v>164.53</v>
      </c>
      <c r="J29" s="30">
        <f t="shared" si="2"/>
        <v>1380.26</v>
      </c>
      <c r="K29" s="30"/>
      <c r="L29" s="30">
        <f t="shared" ref="L29" si="3">L15+L28</f>
        <v>446</v>
      </c>
    </row>
    <row r="30" spans="1:12" ht="14.4" x14ac:dyDescent="0.3">
      <c r="A30" s="12">
        <v>1</v>
      </c>
      <c r="B30" s="13">
        <v>2</v>
      </c>
      <c r="C30" s="20" t="s">
        <v>20</v>
      </c>
      <c r="D30" s="50" t="s">
        <v>21</v>
      </c>
      <c r="E30" s="37" t="s">
        <v>46</v>
      </c>
      <c r="F30" s="38">
        <v>90</v>
      </c>
      <c r="G30" s="38">
        <v>1.53</v>
      </c>
      <c r="H30" s="38">
        <v>3.67</v>
      </c>
      <c r="I30" s="38">
        <v>7.46</v>
      </c>
      <c r="J30" s="38">
        <v>87.29</v>
      </c>
      <c r="K30" s="39" t="s">
        <v>52</v>
      </c>
      <c r="L30" s="38"/>
    </row>
    <row r="31" spans="1:12" ht="14.4" x14ac:dyDescent="0.3">
      <c r="A31" s="12"/>
      <c r="B31" s="13"/>
      <c r="C31" s="9" t="s">
        <v>20</v>
      </c>
      <c r="D31" s="5" t="s">
        <v>58</v>
      </c>
      <c r="E31" s="40" t="s">
        <v>47</v>
      </c>
      <c r="F31" s="41">
        <v>20</v>
      </c>
      <c r="G31" s="41">
        <v>1.44</v>
      </c>
      <c r="H31" s="41">
        <v>1.7</v>
      </c>
      <c r="I31" s="41">
        <v>11.1</v>
      </c>
      <c r="J31" s="41">
        <v>63.48</v>
      </c>
      <c r="K31" s="42" t="s">
        <v>53</v>
      </c>
      <c r="L31" s="41"/>
    </row>
    <row r="32" spans="1:12" ht="14.4" x14ac:dyDescent="0.3">
      <c r="A32" s="12"/>
      <c r="B32" s="13"/>
      <c r="C32" s="9" t="s">
        <v>20</v>
      </c>
      <c r="D32" s="51" t="s">
        <v>21</v>
      </c>
      <c r="E32" s="40" t="s">
        <v>48</v>
      </c>
      <c r="F32" s="41">
        <v>200</v>
      </c>
      <c r="G32" s="41">
        <v>6.73</v>
      </c>
      <c r="H32" s="41">
        <v>7.24</v>
      </c>
      <c r="I32" s="41">
        <v>12.77</v>
      </c>
      <c r="J32" s="41">
        <v>114</v>
      </c>
      <c r="K32" s="42" t="s">
        <v>54</v>
      </c>
      <c r="L32" s="41"/>
    </row>
    <row r="33" spans="1:12" ht="14.4" x14ac:dyDescent="0.3">
      <c r="A33" s="12"/>
      <c r="B33" s="13"/>
      <c r="C33" s="9" t="s">
        <v>20</v>
      </c>
      <c r="D33" s="51" t="s">
        <v>22</v>
      </c>
      <c r="E33" s="40" t="s">
        <v>39</v>
      </c>
      <c r="F33" s="41">
        <v>40</v>
      </c>
      <c r="G33" s="41">
        <v>3.2</v>
      </c>
      <c r="H33" s="41">
        <v>0.36</v>
      </c>
      <c r="I33" s="41">
        <v>20</v>
      </c>
      <c r="J33" s="41">
        <v>96.04</v>
      </c>
      <c r="K33" s="42" t="s">
        <v>44</v>
      </c>
      <c r="L33" s="41"/>
    </row>
    <row r="34" spans="1:12" ht="14.4" x14ac:dyDescent="0.3">
      <c r="A34" s="12"/>
      <c r="B34" s="13"/>
      <c r="C34" s="9" t="s">
        <v>20</v>
      </c>
      <c r="D34" s="51" t="s">
        <v>59</v>
      </c>
      <c r="E34" s="40" t="s">
        <v>50</v>
      </c>
      <c r="F34" s="41">
        <v>60</v>
      </c>
      <c r="G34" s="41">
        <v>2.88</v>
      </c>
      <c r="H34" s="41">
        <v>3.62</v>
      </c>
      <c r="I34" s="41">
        <v>16.489999999999998</v>
      </c>
      <c r="J34" s="41">
        <v>110.04</v>
      </c>
      <c r="K34" s="42" t="s">
        <v>56</v>
      </c>
      <c r="L34" s="41"/>
    </row>
    <row r="35" spans="1:12" ht="14.4" x14ac:dyDescent="0.3">
      <c r="A35" s="12"/>
      <c r="B35" s="13"/>
      <c r="C35" s="9" t="s">
        <v>20</v>
      </c>
      <c r="D35" s="5" t="s">
        <v>29</v>
      </c>
      <c r="E35" s="40" t="s">
        <v>51</v>
      </c>
      <c r="F35" s="41">
        <v>200</v>
      </c>
      <c r="G35" s="41">
        <v>0.02</v>
      </c>
      <c r="H35" s="41">
        <v>0.01</v>
      </c>
      <c r="I35" s="41">
        <v>9.68</v>
      </c>
      <c r="J35" s="41">
        <v>36.82</v>
      </c>
      <c r="K35" s="42" t="s">
        <v>57</v>
      </c>
      <c r="L35" s="41"/>
    </row>
    <row r="36" spans="1:12" ht="14.4" x14ac:dyDescent="0.3">
      <c r="A36" s="12"/>
      <c r="B36" s="13"/>
      <c r="C36" s="9" t="s">
        <v>20</v>
      </c>
      <c r="D36" s="5" t="s">
        <v>60</v>
      </c>
      <c r="E36" s="40" t="s">
        <v>49</v>
      </c>
      <c r="F36" s="41">
        <v>100</v>
      </c>
      <c r="G36" s="41">
        <v>3.2</v>
      </c>
      <c r="H36" s="41">
        <v>2.4</v>
      </c>
      <c r="I36" s="41">
        <v>4.5</v>
      </c>
      <c r="J36" s="41">
        <v>52</v>
      </c>
      <c r="K36" s="42" t="s">
        <v>55</v>
      </c>
      <c r="L36" s="41"/>
    </row>
    <row r="37" spans="1:12" ht="14.4" hidden="1" x14ac:dyDescent="0.3">
      <c r="A37" s="12"/>
      <c r="B37" s="13"/>
      <c r="C37" s="9"/>
      <c r="D37" s="5"/>
      <c r="E37" s="40"/>
      <c r="F37" s="41"/>
      <c r="G37" s="41"/>
      <c r="H37" s="41"/>
      <c r="I37" s="41"/>
      <c r="J37" s="41"/>
      <c r="K37" s="42"/>
      <c r="L37" s="41"/>
    </row>
    <row r="38" spans="1:12" ht="14.4" hidden="1" x14ac:dyDescent="0.3">
      <c r="A38" s="12"/>
      <c r="B38" s="13"/>
      <c r="C38" s="9"/>
      <c r="D38" s="5"/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6"/>
      <c r="D39" s="16" t="s">
        <v>30</v>
      </c>
      <c r="E39" s="7"/>
      <c r="F39" s="17">
        <f>SUM(F30:F38)</f>
        <v>710</v>
      </c>
      <c r="G39" s="17">
        <f t="shared" ref="G39" si="4">SUM(G30:G38)</f>
        <v>18.999999999999996</v>
      </c>
      <c r="H39" s="17">
        <f t="shared" ref="H39" si="5">SUM(H30:H38)</f>
        <v>19</v>
      </c>
      <c r="I39" s="17">
        <f t="shared" ref="I39" si="6">SUM(I30:I38)</f>
        <v>82</v>
      </c>
      <c r="J39" s="17">
        <f t="shared" ref="J39" si="7">SUM(J30:J38)</f>
        <v>559.67000000000007</v>
      </c>
      <c r="K39" s="23"/>
      <c r="L39" s="17">
        <v>178</v>
      </c>
    </row>
    <row r="40" spans="1:12" ht="14.4" x14ac:dyDescent="0.3">
      <c r="A40" s="11">
        <f>A30</f>
        <v>1</v>
      </c>
      <c r="B40" s="11">
        <f>B30</f>
        <v>2</v>
      </c>
      <c r="C40" s="8" t="s">
        <v>24</v>
      </c>
      <c r="D40" s="51" t="s">
        <v>26</v>
      </c>
      <c r="E40" s="40" t="s">
        <v>135</v>
      </c>
      <c r="F40" s="41">
        <v>250</v>
      </c>
      <c r="G40" s="41">
        <v>5.77</v>
      </c>
      <c r="H40" s="41">
        <v>0.01</v>
      </c>
      <c r="I40" s="41">
        <v>20.71</v>
      </c>
      <c r="J40" s="41">
        <v>226.08</v>
      </c>
      <c r="K40" s="42" t="s">
        <v>141</v>
      </c>
      <c r="L40" s="41"/>
    </row>
    <row r="41" spans="1:12" ht="14.4" x14ac:dyDescent="0.3">
      <c r="A41" s="12"/>
      <c r="B41" s="13"/>
      <c r="C41" s="9" t="s">
        <v>24</v>
      </c>
      <c r="D41" s="51" t="s">
        <v>26</v>
      </c>
      <c r="E41" s="40" t="s">
        <v>120</v>
      </c>
      <c r="F41" s="41">
        <v>1</v>
      </c>
      <c r="G41" s="41">
        <v>0.03</v>
      </c>
      <c r="H41" s="41"/>
      <c r="I41" s="41">
        <v>0.09</v>
      </c>
      <c r="J41" s="41">
        <v>0.49</v>
      </c>
      <c r="K41" s="42" t="s">
        <v>128</v>
      </c>
      <c r="L41" s="41"/>
    </row>
    <row r="42" spans="1:12" ht="14.4" x14ac:dyDescent="0.3">
      <c r="A42" s="12"/>
      <c r="B42" s="13"/>
      <c r="C42" s="9" t="s">
        <v>24</v>
      </c>
      <c r="D42" s="51" t="s">
        <v>26</v>
      </c>
      <c r="E42" s="40" t="s">
        <v>136</v>
      </c>
      <c r="F42" s="41">
        <v>10</v>
      </c>
      <c r="G42" s="41">
        <v>3.3</v>
      </c>
      <c r="H42" s="41">
        <v>2.3199999999999998</v>
      </c>
      <c r="I42" s="41">
        <v>0.11</v>
      </c>
      <c r="J42" s="41">
        <v>34.06</v>
      </c>
      <c r="K42" s="42" t="s">
        <v>142</v>
      </c>
      <c r="L42" s="41"/>
    </row>
    <row r="43" spans="1:12" ht="14.4" x14ac:dyDescent="0.3">
      <c r="A43" s="12"/>
      <c r="B43" s="13"/>
      <c r="C43" s="9" t="s">
        <v>24</v>
      </c>
      <c r="D43" s="51" t="s">
        <v>27</v>
      </c>
      <c r="E43" s="40" t="s">
        <v>137</v>
      </c>
      <c r="F43" s="41">
        <v>225</v>
      </c>
      <c r="G43" s="41">
        <v>12.88</v>
      </c>
      <c r="H43" s="41">
        <v>13.67</v>
      </c>
      <c r="I43" s="41">
        <v>29.76</v>
      </c>
      <c r="J43" s="41">
        <v>224.58</v>
      </c>
      <c r="K43" s="42" t="s">
        <v>143</v>
      </c>
      <c r="L43" s="41"/>
    </row>
    <row r="44" spans="1:12" ht="14.4" x14ac:dyDescent="0.3">
      <c r="A44" s="12"/>
      <c r="B44" s="13"/>
      <c r="C44" s="9" t="s">
        <v>24</v>
      </c>
      <c r="D44" s="51" t="s">
        <v>29</v>
      </c>
      <c r="E44" s="40" t="s">
        <v>138</v>
      </c>
      <c r="F44" s="41">
        <v>200</v>
      </c>
      <c r="G44" s="41">
        <v>0.23</v>
      </c>
      <c r="H44" s="41">
        <v>0.11</v>
      </c>
      <c r="I44" s="41">
        <v>26.16</v>
      </c>
      <c r="J44" s="41">
        <v>101.59</v>
      </c>
      <c r="K44" s="42" t="s">
        <v>144</v>
      </c>
      <c r="L44" s="41"/>
    </row>
    <row r="45" spans="1:12" ht="14.4" x14ac:dyDescent="0.3">
      <c r="A45" s="12"/>
      <c r="B45" s="13"/>
      <c r="C45" s="9" t="s">
        <v>24</v>
      </c>
      <c r="D45" s="51" t="s">
        <v>22</v>
      </c>
      <c r="E45" s="40" t="s">
        <v>139</v>
      </c>
      <c r="F45" s="41">
        <v>30</v>
      </c>
      <c r="G45" s="41">
        <v>2.7</v>
      </c>
      <c r="H45" s="41">
        <v>1.8</v>
      </c>
      <c r="I45" s="41">
        <v>14.1</v>
      </c>
      <c r="J45" s="41">
        <v>83.4</v>
      </c>
      <c r="K45" s="42" t="s">
        <v>145</v>
      </c>
      <c r="L45" s="41"/>
    </row>
    <row r="46" spans="1:12" ht="14.4" x14ac:dyDescent="0.3">
      <c r="A46" s="12"/>
      <c r="B46" s="13"/>
      <c r="C46" s="9" t="s">
        <v>24</v>
      </c>
      <c r="D46" s="51" t="s">
        <v>22</v>
      </c>
      <c r="E46" s="40" t="s">
        <v>126</v>
      </c>
      <c r="F46" s="41">
        <v>10</v>
      </c>
      <c r="G46" s="41">
        <v>0.72</v>
      </c>
      <c r="H46" s="41">
        <v>0.08</v>
      </c>
      <c r="I46" s="41">
        <v>5.07</v>
      </c>
      <c r="J46" s="41">
        <v>24.6</v>
      </c>
      <c r="K46" s="42" t="s">
        <v>134</v>
      </c>
      <c r="L46" s="41"/>
    </row>
    <row r="47" spans="1:12" ht="14.4" x14ac:dyDescent="0.3">
      <c r="A47" s="12"/>
      <c r="B47" s="13"/>
      <c r="C47" s="9" t="s">
        <v>24</v>
      </c>
      <c r="D47" s="5" t="s">
        <v>59</v>
      </c>
      <c r="E47" s="40" t="s">
        <v>140</v>
      </c>
      <c r="F47" s="41">
        <v>75</v>
      </c>
      <c r="G47" s="41">
        <v>1.37</v>
      </c>
      <c r="H47" s="41">
        <v>9.61</v>
      </c>
      <c r="I47" s="41">
        <v>19</v>
      </c>
      <c r="J47" s="41">
        <v>126.1</v>
      </c>
      <c r="K47" s="42" t="s">
        <v>146</v>
      </c>
      <c r="L47" s="41"/>
    </row>
    <row r="48" spans="1:12" ht="14.4" hidden="1" x14ac:dyDescent="0.3">
      <c r="A48" s="12"/>
      <c r="B48" s="13"/>
      <c r="C48" s="9"/>
      <c r="D48" s="5"/>
      <c r="E48" s="40"/>
      <c r="F48" s="41"/>
      <c r="G48" s="41"/>
      <c r="H48" s="41"/>
      <c r="I48" s="41"/>
      <c r="J48" s="41"/>
      <c r="K48" s="42"/>
      <c r="L48" s="41"/>
    </row>
    <row r="49" spans="1:12" ht="14.4" x14ac:dyDescent="0.3">
      <c r="A49" s="14"/>
      <c r="B49" s="15"/>
      <c r="C49" s="6"/>
      <c r="D49" s="16" t="s">
        <v>30</v>
      </c>
      <c r="E49" s="7"/>
      <c r="F49" s="17">
        <f>SUM(F40:F48)</f>
        <v>801</v>
      </c>
      <c r="G49" s="17">
        <f t="shared" ref="G49" si="8">SUM(G40:G48)</f>
        <v>27</v>
      </c>
      <c r="H49" s="17">
        <f t="shared" ref="H49" si="9">SUM(H40:H48)</f>
        <v>27.599999999999998</v>
      </c>
      <c r="I49" s="17">
        <f t="shared" ref="I49" si="10">SUM(I40:I48)</f>
        <v>115</v>
      </c>
      <c r="J49" s="17">
        <f t="shared" ref="J49" si="11">SUM(J40:J48)</f>
        <v>820.90000000000009</v>
      </c>
      <c r="K49" s="23"/>
      <c r="L49" s="17">
        <v>268</v>
      </c>
    </row>
    <row r="50" spans="1:12" ht="15.75" customHeight="1" thickBot="1" x14ac:dyDescent="0.3">
      <c r="A50" s="31">
        <f>A30</f>
        <v>1</v>
      </c>
      <c r="B50" s="31">
        <f>B30</f>
        <v>2</v>
      </c>
      <c r="C50" s="52" t="s">
        <v>4</v>
      </c>
      <c r="D50" s="53"/>
      <c r="E50" s="29"/>
      <c r="F50" s="30">
        <f>F39+F49</f>
        <v>1511</v>
      </c>
      <c r="G50" s="30">
        <f t="shared" ref="G50" si="12">G39+G49</f>
        <v>46</v>
      </c>
      <c r="H50" s="30">
        <f t="shared" ref="H50" si="13">H39+H49</f>
        <v>46.599999999999994</v>
      </c>
      <c r="I50" s="30">
        <f t="shared" ref="I50" si="14">I39+I49</f>
        <v>197</v>
      </c>
      <c r="J50" s="30">
        <f t="shared" ref="J50:L50" si="15">J39+J49</f>
        <v>1380.5700000000002</v>
      </c>
      <c r="K50" s="30"/>
      <c r="L50" s="30">
        <f t="shared" si="15"/>
        <v>446</v>
      </c>
    </row>
    <row r="51" spans="1:12" ht="14.4" x14ac:dyDescent="0.3">
      <c r="A51" s="18">
        <v>1</v>
      </c>
      <c r="B51" s="19">
        <v>3</v>
      </c>
      <c r="C51" s="20" t="s">
        <v>20</v>
      </c>
      <c r="D51" s="50" t="s">
        <v>21</v>
      </c>
      <c r="E51" s="37" t="s">
        <v>61</v>
      </c>
      <c r="F51" s="48">
        <v>212</v>
      </c>
      <c r="G51" s="38">
        <v>12.84</v>
      </c>
      <c r="H51" s="38">
        <v>7.17</v>
      </c>
      <c r="I51" s="38">
        <v>15.29</v>
      </c>
      <c r="J51" s="38">
        <v>177</v>
      </c>
      <c r="K51" s="39" t="s">
        <v>64</v>
      </c>
      <c r="L51" s="38"/>
    </row>
    <row r="52" spans="1:12" ht="14.4" x14ac:dyDescent="0.3">
      <c r="A52" s="21"/>
      <c r="B52" s="13"/>
      <c r="C52" s="9" t="s">
        <v>20</v>
      </c>
      <c r="D52" s="5" t="s">
        <v>59</v>
      </c>
      <c r="E52" s="40" t="s">
        <v>62</v>
      </c>
      <c r="F52" s="49">
        <v>60</v>
      </c>
      <c r="G52" s="41">
        <v>2.88</v>
      </c>
      <c r="H52" s="41">
        <v>11.16</v>
      </c>
      <c r="I52" s="41">
        <v>26.16</v>
      </c>
      <c r="J52" s="41">
        <v>216.6</v>
      </c>
      <c r="K52" s="42" t="s">
        <v>65</v>
      </c>
      <c r="L52" s="41"/>
    </row>
    <row r="53" spans="1:12" ht="14.4" x14ac:dyDescent="0.3">
      <c r="A53" s="21"/>
      <c r="B53" s="13"/>
      <c r="C53" s="9" t="s">
        <v>20</v>
      </c>
      <c r="D53" s="51" t="s">
        <v>29</v>
      </c>
      <c r="E53" s="40" t="s">
        <v>63</v>
      </c>
      <c r="F53" s="49">
        <v>200</v>
      </c>
      <c r="G53" s="41">
        <v>0.53</v>
      </c>
      <c r="H53" s="41">
        <v>0.01</v>
      </c>
      <c r="I53" s="41">
        <v>14.63</v>
      </c>
      <c r="J53" s="41">
        <v>59.86</v>
      </c>
      <c r="K53" s="42" t="s">
        <v>66</v>
      </c>
      <c r="L53" s="41"/>
    </row>
    <row r="54" spans="1:12" ht="14.4" x14ac:dyDescent="0.3">
      <c r="A54" s="21"/>
      <c r="B54" s="13"/>
      <c r="C54" s="9" t="s">
        <v>20</v>
      </c>
      <c r="D54" s="51" t="s">
        <v>22</v>
      </c>
      <c r="E54" s="40" t="s">
        <v>39</v>
      </c>
      <c r="F54" s="49">
        <v>20</v>
      </c>
      <c r="G54" s="41">
        <v>1.6</v>
      </c>
      <c r="H54" s="41">
        <v>0.18</v>
      </c>
      <c r="I54" s="41">
        <v>10</v>
      </c>
      <c r="J54" s="41">
        <v>48.02</v>
      </c>
      <c r="K54" s="42" t="s">
        <v>44</v>
      </c>
      <c r="L54" s="41"/>
    </row>
    <row r="55" spans="1:12" ht="14.4" x14ac:dyDescent="0.3">
      <c r="A55" s="21"/>
      <c r="B55" s="13"/>
      <c r="C55" s="9" t="s">
        <v>20</v>
      </c>
      <c r="D55" s="51" t="s">
        <v>23</v>
      </c>
      <c r="E55" s="40" t="s">
        <v>40</v>
      </c>
      <c r="F55" s="49">
        <v>120</v>
      </c>
      <c r="G55" s="41">
        <v>1.1499999999999999</v>
      </c>
      <c r="H55" s="41">
        <v>0.48</v>
      </c>
      <c r="I55" s="41">
        <v>13.92</v>
      </c>
      <c r="J55" s="41">
        <v>58.42</v>
      </c>
      <c r="K55" s="42" t="s">
        <v>45</v>
      </c>
      <c r="L55" s="41"/>
    </row>
    <row r="56" spans="1:12" ht="14.4" hidden="1" x14ac:dyDescent="0.3">
      <c r="A56" s="21"/>
      <c r="B56" s="13"/>
      <c r="C56" s="9"/>
      <c r="D56" s="5"/>
      <c r="E56" s="40"/>
      <c r="F56" s="41"/>
      <c r="G56" s="41"/>
      <c r="H56" s="41"/>
      <c r="I56" s="41"/>
      <c r="J56" s="41"/>
      <c r="K56" s="42"/>
      <c r="L56" s="41"/>
    </row>
    <row r="57" spans="1:12" ht="14.4" hidden="1" x14ac:dyDescent="0.3">
      <c r="A57" s="21"/>
      <c r="B57" s="13"/>
      <c r="C57" s="9"/>
      <c r="D57" s="5"/>
      <c r="E57" s="40"/>
      <c r="F57" s="41"/>
      <c r="G57" s="41"/>
      <c r="H57" s="41"/>
      <c r="I57" s="41"/>
      <c r="J57" s="41"/>
      <c r="K57" s="42"/>
      <c r="L57" s="41"/>
    </row>
    <row r="58" spans="1:12" ht="14.4" hidden="1" x14ac:dyDescent="0.3">
      <c r="A58" s="21"/>
      <c r="B58" s="13"/>
      <c r="C58" s="9"/>
      <c r="D58" s="5"/>
      <c r="E58" s="40"/>
      <c r="F58" s="41"/>
      <c r="G58" s="41"/>
      <c r="H58" s="41"/>
      <c r="I58" s="41"/>
      <c r="J58" s="41"/>
      <c r="K58" s="42"/>
      <c r="L58" s="41"/>
    </row>
    <row r="59" spans="1:12" ht="14.4" hidden="1" x14ac:dyDescent="0.3">
      <c r="A59" s="21"/>
      <c r="B59" s="13"/>
      <c r="C59" s="9"/>
      <c r="D59" s="5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2"/>
      <c r="B60" s="15"/>
      <c r="C60" s="6"/>
      <c r="D60" s="16" t="s">
        <v>30</v>
      </c>
      <c r="E60" s="7"/>
      <c r="F60" s="17">
        <f>SUM(F51:F59)</f>
        <v>612</v>
      </c>
      <c r="G60" s="17">
        <f t="shared" ref="G60" si="16">SUM(G51:G59)</f>
        <v>19</v>
      </c>
      <c r="H60" s="17">
        <f t="shared" ref="H60" si="17">SUM(H51:H59)</f>
        <v>19</v>
      </c>
      <c r="I60" s="17">
        <f t="shared" ref="I60" si="18">SUM(I51:I59)</f>
        <v>80.000000000000014</v>
      </c>
      <c r="J60" s="17">
        <f t="shared" ref="J60:L60" si="19">SUM(J51:J59)</f>
        <v>559.9</v>
      </c>
      <c r="K60" s="23"/>
      <c r="L60" s="17">
        <f t="shared" si="19"/>
        <v>0</v>
      </c>
    </row>
    <row r="61" spans="1:12" ht="14.4" x14ac:dyDescent="0.3">
      <c r="A61" s="24">
        <f>A51</f>
        <v>1</v>
      </c>
      <c r="B61" s="11">
        <f>B51</f>
        <v>3</v>
      </c>
      <c r="C61" s="8" t="s">
        <v>24</v>
      </c>
      <c r="D61" s="51" t="s">
        <v>26</v>
      </c>
      <c r="E61" s="40" t="s">
        <v>147</v>
      </c>
      <c r="F61" s="41">
        <v>250</v>
      </c>
      <c r="G61" s="41">
        <v>1.82</v>
      </c>
      <c r="H61" s="41">
        <v>5.81</v>
      </c>
      <c r="I61" s="41">
        <v>18.28</v>
      </c>
      <c r="J61" s="41">
        <v>44.2</v>
      </c>
      <c r="K61" s="42" t="s">
        <v>152</v>
      </c>
      <c r="L61" s="41"/>
    </row>
    <row r="62" spans="1:12" ht="14.4" x14ac:dyDescent="0.3">
      <c r="A62" s="21"/>
      <c r="B62" s="13"/>
      <c r="C62" s="9" t="s">
        <v>24</v>
      </c>
      <c r="D62" s="51" t="s">
        <v>26</v>
      </c>
      <c r="E62" s="40" t="s">
        <v>136</v>
      </c>
      <c r="F62" s="41">
        <v>14</v>
      </c>
      <c r="G62" s="41">
        <v>4.62</v>
      </c>
      <c r="H62" s="41">
        <v>3.25</v>
      </c>
      <c r="I62" s="41">
        <v>0.15</v>
      </c>
      <c r="J62" s="41">
        <v>47.68</v>
      </c>
      <c r="K62" s="42" t="s">
        <v>142</v>
      </c>
      <c r="L62" s="41"/>
    </row>
    <row r="63" spans="1:12" ht="14.4" x14ac:dyDescent="0.3">
      <c r="A63" s="21"/>
      <c r="B63" s="13"/>
      <c r="C63" s="9" t="s">
        <v>24</v>
      </c>
      <c r="D63" s="51" t="s">
        <v>26</v>
      </c>
      <c r="E63" s="40" t="s">
        <v>122</v>
      </c>
      <c r="F63" s="41">
        <v>15</v>
      </c>
      <c r="G63" s="41">
        <v>0.37</v>
      </c>
      <c r="H63" s="41">
        <v>1.98</v>
      </c>
      <c r="I63" s="41">
        <v>0.49</v>
      </c>
      <c r="J63" s="41">
        <v>21.51</v>
      </c>
      <c r="K63" s="42" t="s">
        <v>130</v>
      </c>
      <c r="L63" s="41"/>
    </row>
    <row r="64" spans="1:12" ht="14.4" x14ac:dyDescent="0.3">
      <c r="A64" s="21"/>
      <c r="B64" s="13"/>
      <c r="C64" s="9" t="s">
        <v>24</v>
      </c>
      <c r="D64" s="51" t="s">
        <v>25</v>
      </c>
      <c r="E64" s="40" t="s">
        <v>148</v>
      </c>
      <c r="F64" s="41">
        <v>100</v>
      </c>
      <c r="G64" s="41">
        <v>2.93</v>
      </c>
      <c r="H64" s="41">
        <v>4.95</v>
      </c>
      <c r="I64" s="41">
        <v>9.65</v>
      </c>
      <c r="J64" s="41">
        <v>94.87</v>
      </c>
      <c r="K64" s="42" t="s">
        <v>153</v>
      </c>
      <c r="L64" s="41"/>
    </row>
    <row r="65" spans="1:12" ht="14.4" x14ac:dyDescent="0.3">
      <c r="A65" s="21"/>
      <c r="B65" s="13"/>
      <c r="C65" s="9" t="s">
        <v>24</v>
      </c>
      <c r="D65" s="51" t="s">
        <v>27</v>
      </c>
      <c r="E65" s="40" t="s">
        <v>149</v>
      </c>
      <c r="F65" s="41">
        <v>200</v>
      </c>
      <c r="G65" s="41">
        <v>12.32</v>
      </c>
      <c r="H65" s="41">
        <v>10.92</v>
      </c>
      <c r="I65" s="41">
        <v>32.72</v>
      </c>
      <c r="J65" s="41">
        <v>379.09</v>
      </c>
      <c r="K65" s="42" t="s">
        <v>154</v>
      </c>
      <c r="L65" s="41"/>
    </row>
    <row r="66" spans="1:12" ht="14.4" x14ac:dyDescent="0.3">
      <c r="A66" s="21"/>
      <c r="B66" s="13"/>
      <c r="C66" s="9" t="s">
        <v>24</v>
      </c>
      <c r="D66" s="51" t="s">
        <v>29</v>
      </c>
      <c r="E66" s="40" t="s">
        <v>150</v>
      </c>
      <c r="F66" s="41">
        <v>200</v>
      </c>
      <c r="G66" s="41">
        <v>1.04</v>
      </c>
      <c r="H66" s="41">
        <v>0.06</v>
      </c>
      <c r="I66" s="41">
        <v>23.78</v>
      </c>
      <c r="J66" s="41">
        <v>89.73</v>
      </c>
      <c r="K66" s="42" t="s">
        <v>155</v>
      </c>
      <c r="L66" s="41"/>
    </row>
    <row r="67" spans="1:12" ht="14.4" x14ac:dyDescent="0.3">
      <c r="A67" s="21"/>
      <c r="B67" s="13"/>
      <c r="C67" s="9" t="s">
        <v>24</v>
      </c>
      <c r="D67" s="51" t="s">
        <v>22</v>
      </c>
      <c r="E67" s="40" t="s">
        <v>125</v>
      </c>
      <c r="F67" s="41">
        <v>35</v>
      </c>
      <c r="G67" s="41">
        <v>2.34</v>
      </c>
      <c r="H67" s="41">
        <v>0.35</v>
      </c>
      <c r="I67" s="41">
        <v>15.44</v>
      </c>
      <c r="J67" s="41">
        <v>75.599999999999994</v>
      </c>
      <c r="K67" s="42" t="s">
        <v>133</v>
      </c>
      <c r="L67" s="41"/>
    </row>
    <row r="68" spans="1:12" ht="14.4" x14ac:dyDescent="0.3">
      <c r="A68" s="21"/>
      <c r="B68" s="13"/>
      <c r="C68" s="9" t="s">
        <v>24</v>
      </c>
      <c r="D68" s="5" t="s">
        <v>22</v>
      </c>
      <c r="E68" s="40" t="s">
        <v>126</v>
      </c>
      <c r="F68" s="41">
        <v>10</v>
      </c>
      <c r="G68" s="41">
        <v>0.72</v>
      </c>
      <c r="H68" s="41">
        <v>0.08</v>
      </c>
      <c r="I68" s="41">
        <v>5.07</v>
      </c>
      <c r="J68" s="41">
        <v>24.6</v>
      </c>
      <c r="K68" s="42" t="s">
        <v>134</v>
      </c>
      <c r="L68" s="41"/>
    </row>
    <row r="69" spans="1:12" ht="14.4" x14ac:dyDescent="0.3">
      <c r="A69" s="21"/>
      <c r="B69" s="13"/>
      <c r="C69" s="9" t="s">
        <v>24</v>
      </c>
      <c r="D69" s="5" t="s">
        <v>23</v>
      </c>
      <c r="E69" s="40" t="s">
        <v>151</v>
      </c>
      <c r="F69" s="41">
        <v>110</v>
      </c>
      <c r="G69" s="41">
        <v>0.83</v>
      </c>
      <c r="H69" s="41">
        <v>0.19</v>
      </c>
      <c r="I69" s="41">
        <v>9.41</v>
      </c>
      <c r="J69" s="41">
        <v>42.69</v>
      </c>
      <c r="K69" s="42" t="s">
        <v>156</v>
      </c>
      <c r="L69" s="41"/>
    </row>
    <row r="70" spans="1:12" ht="14.4" hidden="1" x14ac:dyDescent="0.3">
      <c r="A70" s="21"/>
      <c r="B70" s="13"/>
      <c r="C70" s="9"/>
      <c r="D70" s="5"/>
      <c r="E70" s="40"/>
      <c r="F70" s="41"/>
      <c r="G70" s="41"/>
      <c r="H70" s="41"/>
      <c r="I70" s="41"/>
      <c r="J70" s="41"/>
      <c r="K70" s="42"/>
      <c r="L70" s="41"/>
    </row>
    <row r="71" spans="1:12" ht="14.4" hidden="1" x14ac:dyDescent="0.3">
      <c r="A71" s="21"/>
      <c r="B71" s="13"/>
      <c r="C71" s="9"/>
      <c r="D71" s="5"/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2"/>
      <c r="B72" s="15"/>
      <c r="C72" s="6"/>
      <c r="D72" s="16" t="s">
        <v>30</v>
      </c>
      <c r="E72" s="7"/>
      <c r="F72" s="17">
        <f>SUM(F61:F71)</f>
        <v>934</v>
      </c>
      <c r="G72" s="17">
        <f t="shared" ref="G72" si="20">SUM(G61:G71)</f>
        <v>26.99</v>
      </c>
      <c r="H72" s="17">
        <f t="shared" ref="H72" si="21">SUM(H61:H71)</f>
        <v>27.589999999999996</v>
      </c>
      <c r="I72" s="17">
        <f t="shared" ref="I72" si="22">SUM(I61:I71)</f>
        <v>114.98999999999998</v>
      </c>
      <c r="J72" s="17">
        <f t="shared" ref="J72" si="23">SUM(J61:J71)</f>
        <v>819.97</v>
      </c>
      <c r="K72" s="23"/>
      <c r="L72" s="17">
        <v>268</v>
      </c>
    </row>
    <row r="73" spans="1:12" ht="15.75" customHeight="1" thickBot="1" x14ac:dyDescent="0.3">
      <c r="A73" s="27">
        <f>A51</f>
        <v>1</v>
      </c>
      <c r="B73" s="28">
        <f>B51</f>
        <v>3</v>
      </c>
      <c r="C73" s="52" t="s">
        <v>4</v>
      </c>
      <c r="D73" s="53"/>
      <c r="E73" s="29"/>
      <c r="F73" s="30">
        <f>F60+F72</f>
        <v>1546</v>
      </c>
      <c r="G73" s="30">
        <f t="shared" ref="G73" si="24">G60+G72</f>
        <v>45.989999999999995</v>
      </c>
      <c r="H73" s="30">
        <f t="shared" ref="H73" si="25">H60+H72</f>
        <v>46.589999999999996</v>
      </c>
      <c r="I73" s="30">
        <f t="shared" ref="I73" si="26">I60+I72</f>
        <v>194.99</v>
      </c>
      <c r="J73" s="30">
        <f t="shared" ref="J73:L73" si="27">J60+J72</f>
        <v>1379.87</v>
      </c>
      <c r="K73" s="30"/>
      <c r="L73" s="30">
        <f t="shared" si="27"/>
        <v>268</v>
      </c>
    </row>
    <row r="74" spans="1:12" ht="14.4" x14ac:dyDescent="0.3">
      <c r="A74" s="18">
        <v>1</v>
      </c>
      <c r="B74" s="19">
        <v>4</v>
      </c>
      <c r="C74" s="20" t="s">
        <v>20</v>
      </c>
      <c r="D74" s="50" t="s">
        <v>25</v>
      </c>
      <c r="E74" s="37" t="s">
        <v>67</v>
      </c>
      <c r="F74" s="38">
        <v>100</v>
      </c>
      <c r="G74" s="38">
        <v>0.94</v>
      </c>
      <c r="H74" s="38">
        <v>9.91</v>
      </c>
      <c r="I74" s="38">
        <v>3.7</v>
      </c>
      <c r="J74" s="38">
        <v>105.5</v>
      </c>
      <c r="K74" s="39" t="s">
        <v>70</v>
      </c>
      <c r="L74" s="38"/>
    </row>
    <row r="75" spans="1:12" ht="14.4" x14ac:dyDescent="0.3">
      <c r="A75" s="21"/>
      <c r="B75" s="13"/>
      <c r="C75" s="9" t="s">
        <v>20</v>
      </c>
      <c r="D75" s="5" t="s">
        <v>21</v>
      </c>
      <c r="E75" s="40" t="s">
        <v>68</v>
      </c>
      <c r="F75" s="41">
        <v>217</v>
      </c>
      <c r="G75" s="41">
        <v>14.6</v>
      </c>
      <c r="H75" s="41">
        <v>8.59</v>
      </c>
      <c r="I75" s="41">
        <v>44.9</v>
      </c>
      <c r="J75" s="41">
        <v>305.5</v>
      </c>
      <c r="K75" s="42" t="s">
        <v>71</v>
      </c>
      <c r="L75" s="41"/>
    </row>
    <row r="76" spans="1:12" ht="14.4" x14ac:dyDescent="0.3">
      <c r="A76" s="21"/>
      <c r="B76" s="13"/>
      <c r="C76" s="9" t="s">
        <v>20</v>
      </c>
      <c r="D76" s="51" t="s">
        <v>29</v>
      </c>
      <c r="E76" s="40" t="s">
        <v>69</v>
      </c>
      <c r="F76" s="41">
        <v>200</v>
      </c>
      <c r="G76" s="41">
        <v>0.26</v>
      </c>
      <c r="H76" s="41">
        <v>0.14000000000000001</v>
      </c>
      <c r="I76" s="41">
        <v>13.4</v>
      </c>
      <c r="J76" s="41">
        <v>52.96</v>
      </c>
      <c r="K76" s="42" t="s">
        <v>72</v>
      </c>
      <c r="L76" s="41"/>
    </row>
    <row r="77" spans="1:12" ht="14.4" x14ac:dyDescent="0.3">
      <c r="A77" s="21"/>
      <c r="B77" s="13"/>
      <c r="C77" s="9" t="s">
        <v>20</v>
      </c>
      <c r="D77" s="51" t="s">
        <v>22</v>
      </c>
      <c r="E77" s="40" t="s">
        <v>39</v>
      </c>
      <c r="F77" s="41">
        <v>40</v>
      </c>
      <c r="G77" s="41">
        <v>3.2</v>
      </c>
      <c r="H77" s="41">
        <v>0.36</v>
      </c>
      <c r="I77" s="41">
        <v>20</v>
      </c>
      <c r="J77" s="41">
        <v>96.04</v>
      </c>
      <c r="K77" s="42" t="s">
        <v>44</v>
      </c>
      <c r="L77" s="41"/>
    </row>
    <row r="78" spans="1:12" ht="14.4" hidden="1" x14ac:dyDescent="0.3">
      <c r="A78" s="21"/>
      <c r="B78" s="13"/>
      <c r="C78" s="9"/>
      <c r="D78" s="51"/>
      <c r="E78" s="40"/>
      <c r="F78" s="41"/>
      <c r="G78" s="41"/>
      <c r="H78" s="41"/>
      <c r="I78" s="41"/>
      <c r="J78" s="41"/>
      <c r="K78" s="42"/>
      <c r="L78" s="41"/>
    </row>
    <row r="79" spans="1:12" ht="14.4" hidden="1" x14ac:dyDescent="0.3">
      <c r="A79" s="21"/>
      <c r="B79" s="13"/>
      <c r="C79" s="9"/>
      <c r="D79" s="5"/>
      <c r="E79" s="40"/>
      <c r="F79" s="41"/>
      <c r="G79" s="41"/>
      <c r="H79" s="41"/>
      <c r="I79" s="41"/>
      <c r="J79" s="41"/>
      <c r="K79" s="42"/>
      <c r="L79" s="41"/>
    </row>
    <row r="80" spans="1:12" ht="14.4" hidden="1" x14ac:dyDescent="0.3">
      <c r="A80" s="21"/>
      <c r="B80" s="13"/>
      <c r="C80" s="9"/>
      <c r="D80" s="5"/>
      <c r="E80" s="40"/>
      <c r="F80" s="41"/>
      <c r="G80" s="41"/>
      <c r="H80" s="41"/>
      <c r="I80" s="41"/>
      <c r="J80" s="41"/>
      <c r="K80" s="42"/>
      <c r="L80" s="41"/>
    </row>
    <row r="81" spans="1:12" ht="14.4" x14ac:dyDescent="0.3">
      <c r="A81" s="22"/>
      <c r="B81" s="15"/>
      <c r="C81" s="6"/>
      <c r="D81" s="16" t="s">
        <v>30</v>
      </c>
      <c r="E81" s="7"/>
      <c r="F81" s="17">
        <f>SUM(F74:F80)</f>
        <v>557</v>
      </c>
      <c r="G81" s="17">
        <f t="shared" ref="G81" si="28">SUM(G74:G80)</f>
        <v>19</v>
      </c>
      <c r="H81" s="17">
        <f t="shared" ref="H81" si="29">SUM(H74:H80)</f>
        <v>19</v>
      </c>
      <c r="I81" s="17">
        <f t="shared" ref="I81" si="30">SUM(I74:I80)</f>
        <v>82</v>
      </c>
      <c r="J81" s="17">
        <f t="shared" ref="J81" si="31">SUM(J74:J80)</f>
        <v>560</v>
      </c>
      <c r="K81" s="23"/>
      <c r="L81" s="17">
        <v>178</v>
      </c>
    </row>
    <row r="82" spans="1:12" ht="14.4" x14ac:dyDescent="0.3">
      <c r="A82" s="24">
        <f>A74</f>
        <v>1</v>
      </c>
      <c r="B82" s="11">
        <f>B74</f>
        <v>4</v>
      </c>
      <c r="C82" s="8" t="s">
        <v>24</v>
      </c>
      <c r="D82" s="51" t="s">
        <v>26</v>
      </c>
      <c r="E82" s="40" t="s">
        <v>157</v>
      </c>
      <c r="F82" s="41">
        <v>250</v>
      </c>
      <c r="G82" s="41">
        <v>6.96</v>
      </c>
      <c r="H82" s="41">
        <v>13.03</v>
      </c>
      <c r="I82" s="41">
        <v>8.33</v>
      </c>
      <c r="J82" s="41">
        <v>180.35</v>
      </c>
      <c r="K82" s="42" t="s">
        <v>161</v>
      </c>
      <c r="L82" s="41"/>
    </row>
    <row r="83" spans="1:12" ht="14.4" x14ac:dyDescent="0.3">
      <c r="A83" s="21"/>
      <c r="B83" s="13"/>
      <c r="C83" s="9" t="s">
        <v>24</v>
      </c>
      <c r="D83" s="51" t="s">
        <v>26</v>
      </c>
      <c r="E83" s="40" t="s">
        <v>120</v>
      </c>
      <c r="F83" s="41">
        <v>1</v>
      </c>
      <c r="G83" s="41">
        <v>0.03</v>
      </c>
      <c r="H83" s="41"/>
      <c r="I83" s="41">
        <v>0.09</v>
      </c>
      <c r="J83" s="41">
        <v>0.49</v>
      </c>
      <c r="K83" s="42" t="s">
        <v>128</v>
      </c>
      <c r="L83" s="41"/>
    </row>
    <row r="84" spans="1:12" ht="14.4" x14ac:dyDescent="0.3">
      <c r="A84" s="21"/>
      <c r="B84" s="13"/>
      <c r="C84" s="9" t="s">
        <v>24</v>
      </c>
      <c r="D84" s="51" t="s">
        <v>26</v>
      </c>
      <c r="E84" s="40" t="s">
        <v>121</v>
      </c>
      <c r="F84" s="41">
        <v>20</v>
      </c>
      <c r="G84" s="41">
        <v>4.2</v>
      </c>
      <c r="H84" s="41">
        <v>3.38</v>
      </c>
      <c r="I84" s="41">
        <v>0.16</v>
      </c>
      <c r="J84" s="41">
        <v>47.82</v>
      </c>
      <c r="K84" s="42" t="s">
        <v>129</v>
      </c>
      <c r="L84" s="41"/>
    </row>
    <row r="85" spans="1:12" ht="14.4" x14ac:dyDescent="0.3">
      <c r="A85" s="21"/>
      <c r="B85" s="13"/>
      <c r="C85" s="9" t="s">
        <v>24</v>
      </c>
      <c r="D85" s="51" t="s">
        <v>26</v>
      </c>
      <c r="E85" s="40" t="s">
        <v>122</v>
      </c>
      <c r="F85" s="41">
        <v>10</v>
      </c>
      <c r="G85" s="41">
        <v>0.24</v>
      </c>
      <c r="H85" s="41">
        <v>1.32</v>
      </c>
      <c r="I85" s="41">
        <v>0.33</v>
      </c>
      <c r="J85" s="41">
        <v>14.34</v>
      </c>
      <c r="K85" s="42" t="s">
        <v>130</v>
      </c>
      <c r="L85" s="41"/>
    </row>
    <row r="86" spans="1:12" ht="14.4" x14ac:dyDescent="0.3">
      <c r="A86" s="21"/>
      <c r="B86" s="13"/>
      <c r="C86" s="9" t="s">
        <v>24</v>
      </c>
      <c r="D86" s="51" t="s">
        <v>25</v>
      </c>
      <c r="E86" s="40" t="s">
        <v>158</v>
      </c>
      <c r="F86" s="41">
        <v>100</v>
      </c>
      <c r="G86" s="41">
        <v>2.98</v>
      </c>
      <c r="H86" s="41">
        <v>7.48</v>
      </c>
      <c r="I86" s="41">
        <v>14.54</v>
      </c>
      <c r="J86" s="41">
        <v>109.31</v>
      </c>
      <c r="K86" s="42" t="s">
        <v>162</v>
      </c>
      <c r="L86" s="41"/>
    </row>
    <row r="87" spans="1:12" ht="14.4" x14ac:dyDescent="0.3">
      <c r="A87" s="21"/>
      <c r="B87" s="13"/>
      <c r="C87" s="9" t="s">
        <v>24</v>
      </c>
      <c r="D87" s="51" t="s">
        <v>27</v>
      </c>
      <c r="E87" s="40" t="s">
        <v>159</v>
      </c>
      <c r="F87" s="41">
        <v>200</v>
      </c>
      <c r="G87" s="41">
        <v>9.5299999999999994</v>
      </c>
      <c r="H87" s="41">
        <v>1.96</v>
      </c>
      <c r="I87" s="41">
        <v>52.5</v>
      </c>
      <c r="J87" s="41">
        <v>290</v>
      </c>
      <c r="K87" s="42" t="s">
        <v>163</v>
      </c>
      <c r="L87" s="41"/>
    </row>
    <row r="88" spans="1:12" ht="14.4" x14ac:dyDescent="0.3">
      <c r="A88" s="21"/>
      <c r="B88" s="13"/>
      <c r="C88" s="9" t="s">
        <v>24</v>
      </c>
      <c r="D88" s="51" t="s">
        <v>29</v>
      </c>
      <c r="E88" s="40" t="s">
        <v>160</v>
      </c>
      <c r="F88" s="41">
        <v>180</v>
      </c>
      <c r="G88" s="41"/>
      <c r="H88" s="41"/>
      <c r="I88" s="41">
        <v>18.54</v>
      </c>
      <c r="J88" s="41">
        <v>77.83</v>
      </c>
      <c r="K88" s="42" t="s">
        <v>164</v>
      </c>
      <c r="L88" s="41"/>
    </row>
    <row r="89" spans="1:12" ht="14.4" x14ac:dyDescent="0.3">
      <c r="A89" s="21"/>
      <c r="B89" s="13"/>
      <c r="C89" s="9" t="s">
        <v>24</v>
      </c>
      <c r="D89" s="5" t="s">
        <v>22</v>
      </c>
      <c r="E89" s="40" t="s">
        <v>125</v>
      </c>
      <c r="F89" s="41">
        <v>35</v>
      </c>
      <c r="G89" s="41">
        <v>2.34</v>
      </c>
      <c r="H89" s="41">
        <v>0.35</v>
      </c>
      <c r="I89" s="41">
        <v>15.44</v>
      </c>
      <c r="J89" s="41">
        <v>75.599999999999994</v>
      </c>
      <c r="K89" s="42" t="s">
        <v>133</v>
      </c>
      <c r="L89" s="41"/>
    </row>
    <row r="90" spans="1:12" ht="14.4" x14ac:dyDescent="0.3">
      <c r="A90" s="21"/>
      <c r="B90" s="13"/>
      <c r="C90" s="9" t="s">
        <v>24</v>
      </c>
      <c r="D90" s="5" t="s">
        <v>22</v>
      </c>
      <c r="E90" s="40" t="s">
        <v>126</v>
      </c>
      <c r="F90" s="41">
        <v>10</v>
      </c>
      <c r="G90" s="41">
        <v>0.72</v>
      </c>
      <c r="H90" s="41">
        <v>0.08</v>
      </c>
      <c r="I90" s="41">
        <v>5.07</v>
      </c>
      <c r="J90" s="41">
        <v>24.6</v>
      </c>
      <c r="K90" s="42" t="s">
        <v>134</v>
      </c>
      <c r="L90" s="41"/>
    </row>
    <row r="91" spans="1:12" ht="14.4" hidden="1" x14ac:dyDescent="0.3">
      <c r="A91" s="21"/>
      <c r="B91" s="13"/>
      <c r="C91" s="9"/>
      <c r="D91" s="5"/>
      <c r="E91" s="40"/>
      <c r="F91" s="41"/>
      <c r="G91" s="41"/>
      <c r="H91" s="41"/>
      <c r="I91" s="41"/>
      <c r="J91" s="41"/>
      <c r="K91" s="42"/>
      <c r="L91" s="41"/>
    </row>
    <row r="92" spans="1:12" ht="14.4" hidden="1" x14ac:dyDescent="0.3">
      <c r="A92" s="21"/>
      <c r="B92" s="13"/>
      <c r="C92" s="9"/>
      <c r="D92" s="5"/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2"/>
      <c r="B93" s="15"/>
      <c r="C93" s="6"/>
      <c r="D93" s="16" t="s">
        <v>30</v>
      </c>
      <c r="E93" s="7"/>
      <c r="F93" s="17">
        <f>SUM(F82:F92)</f>
        <v>806</v>
      </c>
      <c r="G93" s="17">
        <f t="shared" ref="G93" si="32">SUM(G82:G92)</f>
        <v>27</v>
      </c>
      <c r="H93" s="17">
        <f t="shared" ref="H93" si="33">SUM(H82:H92)</f>
        <v>27.6</v>
      </c>
      <c r="I93" s="17">
        <f t="shared" ref="I93" si="34">SUM(I82:I92)</f>
        <v>115</v>
      </c>
      <c r="J93" s="17">
        <f t="shared" ref="J93" si="35">SUM(J82:J92)</f>
        <v>820.34</v>
      </c>
      <c r="K93" s="23"/>
      <c r="L93" s="17">
        <v>268</v>
      </c>
    </row>
    <row r="94" spans="1:12" ht="15.75" customHeight="1" thickBot="1" x14ac:dyDescent="0.3">
      <c r="A94" s="27">
        <f>A74</f>
        <v>1</v>
      </c>
      <c r="B94" s="28">
        <f>B74</f>
        <v>4</v>
      </c>
      <c r="C94" s="52" t="s">
        <v>4</v>
      </c>
      <c r="D94" s="53"/>
      <c r="E94" s="29"/>
      <c r="F94" s="30">
        <f>F81+F93</f>
        <v>1363</v>
      </c>
      <c r="G94" s="30">
        <f t="shared" ref="G94" si="36">G81+G93</f>
        <v>46</v>
      </c>
      <c r="H94" s="30">
        <f t="shared" ref="H94" si="37">H81+H93</f>
        <v>46.6</v>
      </c>
      <c r="I94" s="30">
        <f t="shared" ref="I94" si="38">I81+I93</f>
        <v>197</v>
      </c>
      <c r="J94" s="30">
        <f t="shared" ref="J94:L94" si="39">J81+J93</f>
        <v>1380.3400000000001</v>
      </c>
      <c r="K94" s="30"/>
      <c r="L94" s="30">
        <f t="shared" si="39"/>
        <v>446</v>
      </c>
    </row>
    <row r="95" spans="1:12" ht="14.4" x14ac:dyDescent="0.3">
      <c r="A95" s="18">
        <v>1</v>
      </c>
      <c r="B95" s="19">
        <v>5</v>
      </c>
      <c r="C95" s="20" t="s">
        <v>20</v>
      </c>
      <c r="D95" s="50" t="s">
        <v>25</v>
      </c>
      <c r="E95" s="37" t="s">
        <v>73</v>
      </c>
      <c r="F95" s="38">
        <v>100</v>
      </c>
      <c r="G95" s="38">
        <v>0.83</v>
      </c>
      <c r="H95" s="38">
        <v>8.8699999999999992</v>
      </c>
      <c r="I95" s="38">
        <v>3.58</v>
      </c>
      <c r="J95" s="38">
        <v>95.3</v>
      </c>
      <c r="K95" s="39" t="s">
        <v>77</v>
      </c>
      <c r="L95" s="38"/>
    </row>
    <row r="96" spans="1:12" ht="14.4" x14ac:dyDescent="0.3">
      <c r="A96" s="21"/>
      <c r="B96" s="13"/>
      <c r="C96" s="9" t="s">
        <v>20</v>
      </c>
      <c r="D96" s="5" t="s">
        <v>21</v>
      </c>
      <c r="E96" s="40" t="s">
        <v>74</v>
      </c>
      <c r="F96" s="41">
        <v>205</v>
      </c>
      <c r="G96" s="41">
        <v>11.17</v>
      </c>
      <c r="H96" s="41">
        <v>5.33</v>
      </c>
      <c r="I96" s="41">
        <v>37.380000000000003</v>
      </c>
      <c r="J96" s="41">
        <v>178.45</v>
      </c>
      <c r="K96" s="42" t="s">
        <v>78</v>
      </c>
      <c r="L96" s="41"/>
    </row>
    <row r="97" spans="1:12" ht="14.4" x14ac:dyDescent="0.3">
      <c r="A97" s="21"/>
      <c r="B97" s="13"/>
      <c r="C97" s="9" t="s">
        <v>20</v>
      </c>
      <c r="D97" s="51" t="s">
        <v>29</v>
      </c>
      <c r="E97" s="40" t="s">
        <v>75</v>
      </c>
      <c r="F97" s="41">
        <v>200</v>
      </c>
      <c r="G97" s="41">
        <v>0.03</v>
      </c>
      <c r="H97" s="41">
        <v>0.06</v>
      </c>
      <c r="I97" s="41">
        <v>10.039999999999999</v>
      </c>
      <c r="J97" s="41">
        <v>40.08</v>
      </c>
      <c r="K97" s="42" t="s">
        <v>79</v>
      </c>
      <c r="L97" s="41"/>
    </row>
    <row r="98" spans="1:12" ht="14.4" x14ac:dyDescent="0.3">
      <c r="A98" s="21"/>
      <c r="B98" s="13"/>
      <c r="C98" s="9" t="s">
        <v>20</v>
      </c>
      <c r="D98" s="51" t="s">
        <v>59</v>
      </c>
      <c r="E98" s="40" t="s">
        <v>76</v>
      </c>
      <c r="F98" s="41">
        <v>75</v>
      </c>
      <c r="G98" s="41">
        <v>3.5</v>
      </c>
      <c r="H98" s="41">
        <v>4.38</v>
      </c>
      <c r="I98" s="41">
        <v>11</v>
      </c>
      <c r="J98" s="41">
        <v>110.93</v>
      </c>
      <c r="K98" s="42" t="s">
        <v>80</v>
      </c>
      <c r="L98" s="41"/>
    </row>
    <row r="99" spans="1:12" ht="14.4" x14ac:dyDescent="0.3">
      <c r="A99" s="21"/>
      <c r="B99" s="13"/>
      <c r="C99" s="9" t="s">
        <v>20</v>
      </c>
      <c r="D99" s="51" t="s">
        <v>22</v>
      </c>
      <c r="E99" s="40" t="s">
        <v>39</v>
      </c>
      <c r="F99" s="41">
        <v>40</v>
      </c>
      <c r="G99" s="41">
        <v>3.2</v>
      </c>
      <c r="H99" s="41">
        <v>0.36</v>
      </c>
      <c r="I99" s="41">
        <v>20</v>
      </c>
      <c r="J99" s="41">
        <v>96.04</v>
      </c>
      <c r="K99" s="42" t="s">
        <v>44</v>
      </c>
      <c r="L99" s="41"/>
    </row>
    <row r="100" spans="1:12" ht="14.4" hidden="1" x14ac:dyDescent="0.3">
      <c r="A100" s="21"/>
      <c r="B100" s="13"/>
      <c r="C100" s="9"/>
      <c r="D100" s="5"/>
      <c r="E100" s="40"/>
      <c r="F100" s="41"/>
      <c r="G100" s="41"/>
      <c r="H100" s="41"/>
      <c r="I100" s="41"/>
      <c r="J100" s="41"/>
      <c r="K100" s="42"/>
      <c r="L100" s="41"/>
    </row>
    <row r="101" spans="1:12" ht="14.4" hidden="1" x14ac:dyDescent="0.3">
      <c r="A101" s="21"/>
      <c r="B101" s="13"/>
      <c r="C101" s="9"/>
      <c r="D101" s="5"/>
      <c r="E101" s="40"/>
      <c r="F101" s="41"/>
      <c r="G101" s="41"/>
      <c r="H101" s="41"/>
      <c r="I101" s="41"/>
      <c r="J101" s="41"/>
      <c r="K101" s="42"/>
      <c r="L101" s="41"/>
    </row>
    <row r="102" spans="1:12" ht="14.4" x14ac:dyDescent="0.3">
      <c r="A102" s="22"/>
      <c r="B102" s="15"/>
      <c r="C102" s="6"/>
      <c r="D102" s="16" t="s">
        <v>30</v>
      </c>
      <c r="E102" s="7"/>
      <c r="F102" s="17">
        <f>SUM(F95:F101)</f>
        <v>620</v>
      </c>
      <c r="G102" s="17">
        <f t="shared" ref="G102" si="40">SUM(G95:G101)</f>
        <v>18.73</v>
      </c>
      <c r="H102" s="17">
        <f t="shared" ref="H102" si="41">SUM(H95:H101)</f>
        <v>19</v>
      </c>
      <c r="I102" s="17">
        <f t="shared" ref="I102" si="42">SUM(I95:I101)</f>
        <v>82</v>
      </c>
      <c r="J102" s="17">
        <f t="shared" ref="J102" si="43">SUM(J95:J101)</f>
        <v>520.79999999999995</v>
      </c>
      <c r="K102" s="23"/>
      <c r="L102" s="17">
        <v>178</v>
      </c>
    </row>
    <row r="103" spans="1:12" ht="14.4" x14ac:dyDescent="0.3">
      <c r="A103" s="24">
        <f>A95</f>
        <v>1</v>
      </c>
      <c r="B103" s="11">
        <f>B95</f>
        <v>5</v>
      </c>
      <c r="C103" s="8" t="s">
        <v>24</v>
      </c>
      <c r="D103" s="51" t="s">
        <v>26</v>
      </c>
      <c r="E103" s="40" t="s">
        <v>165</v>
      </c>
      <c r="F103" s="41">
        <v>250</v>
      </c>
      <c r="G103" s="41">
        <v>2.0699999999999998</v>
      </c>
      <c r="H103" s="41">
        <v>4.95</v>
      </c>
      <c r="I103" s="41">
        <v>5.86</v>
      </c>
      <c r="J103" s="41">
        <v>116.26</v>
      </c>
      <c r="K103" s="42" t="s">
        <v>169</v>
      </c>
      <c r="L103" s="41"/>
    </row>
    <row r="104" spans="1:12" ht="14.4" x14ac:dyDescent="0.3">
      <c r="A104" s="21"/>
      <c r="B104" s="13"/>
      <c r="C104" s="9" t="s">
        <v>24</v>
      </c>
      <c r="D104" s="51" t="s">
        <v>26</v>
      </c>
      <c r="E104" s="40" t="s">
        <v>121</v>
      </c>
      <c r="F104" s="41">
        <v>15</v>
      </c>
      <c r="G104" s="41">
        <v>3.15</v>
      </c>
      <c r="H104" s="41">
        <v>2.5299999999999998</v>
      </c>
      <c r="I104" s="41">
        <v>0.12</v>
      </c>
      <c r="J104" s="41">
        <v>35.86</v>
      </c>
      <c r="K104" s="42" t="s">
        <v>129</v>
      </c>
      <c r="L104" s="41"/>
    </row>
    <row r="105" spans="1:12" ht="14.4" x14ac:dyDescent="0.3">
      <c r="A105" s="21"/>
      <c r="B105" s="13"/>
      <c r="C105" s="9" t="s">
        <v>24</v>
      </c>
      <c r="D105" s="51" t="s">
        <v>26</v>
      </c>
      <c r="E105" s="40" t="s">
        <v>122</v>
      </c>
      <c r="F105" s="41">
        <v>15</v>
      </c>
      <c r="G105" s="41">
        <v>0.37</v>
      </c>
      <c r="H105" s="41">
        <v>1.98</v>
      </c>
      <c r="I105" s="41">
        <v>0.49</v>
      </c>
      <c r="J105" s="41">
        <v>21.51</v>
      </c>
      <c r="K105" s="42" t="s">
        <v>130</v>
      </c>
      <c r="L105" s="41"/>
    </row>
    <row r="106" spans="1:12" ht="14.4" x14ac:dyDescent="0.3">
      <c r="A106" s="21"/>
      <c r="B106" s="13"/>
      <c r="C106" s="9" t="s">
        <v>24</v>
      </c>
      <c r="D106" s="51" t="s">
        <v>27</v>
      </c>
      <c r="E106" s="40" t="s">
        <v>166</v>
      </c>
      <c r="F106" s="41">
        <v>100</v>
      </c>
      <c r="G106" s="41">
        <v>7.04</v>
      </c>
      <c r="H106" s="41">
        <v>4.0599999999999996</v>
      </c>
      <c r="I106" s="41">
        <v>2.5099999999999998</v>
      </c>
      <c r="J106" s="41">
        <v>121</v>
      </c>
      <c r="K106" s="42" t="s">
        <v>170</v>
      </c>
      <c r="L106" s="41"/>
    </row>
    <row r="107" spans="1:12" ht="14.4" x14ac:dyDescent="0.3">
      <c r="A107" s="21"/>
      <c r="B107" s="13"/>
      <c r="C107" s="9" t="s">
        <v>24</v>
      </c>
      <c r="D107" s="51" t="s">
        <v>28</v>
      </c>
      <c r="E107" s="40" t="s">
        <v>167</v>
      </c>
      <c r="F107" s="41">
        <v>180</v>
      </c>
      <c r="G107" s="41">
        <v>6.72</v>
      </c>
      <c r="H107" s="41">
        <v>2.09</v>
      </c>
      <c r="I107" s="41">
        <v>32.299999999999997</v>
      </c>
      <c r="J107" s="41">
        <v>94</v>
      </c>
      <c r="K107" s="42" t="s">
        <v>171</v>
      </c>
      <c r="L107" s="41"/>
    </row>
    <row r="108" spans="1:12" ht="14.4" x14ac:dyDescent="0.3">
      <c r="A108" s="21"/>
      <c r="B108" s="13"/>
      <c r="C108" s="9" t="s">
        <v>24</v>
      </c>
      <c r="D108" s="51" t="s">
        <v>29</v>
      </c>
      <c r="E108" s="40" t="s">
        <v>168</v>
      </c>
      <c r="F108" s="41">
        <v>200</v>
      </c>
      <c r="G108" s="41">
        <v>0.27</v>
      </c>
      <c r="H108" s="41">
        <v>0.08</v>
      </c>
      <c r="I108" s="41">
        <v>13.61</v>
      </c>
      <c r="J108" s="41">
        <v>53.8</v>
      </c>
      <c r="K108" s="42" t="s">
        <v>172</v>
      </c>
      <c r="L108" s="41"/>
    </row>
    <row r="109" spans="1:12" ht="14.4" x14ac:dyDescent="0.3">
      <c r="A109" s="21"/>
      <c r="B109" s="13"/>
      <c r="C109" s="9" t="s">
        <v>24</v>
      </c>
      <c r="D109" s="51" t="s">
        <v>22</v>
      </c>
      <c r="E109" s="40" t="s">
        <v>125</v>
      </c>
      <c r="F109" s="41">
        <v>35</v>
      </c>
      <c r="G109" s="41">
        <v>2.34</v>
      </c>
      <c r="H109" s="41">
        <v>0.35</v>
      </c>
      <c r="I109" s="41">
        <v>15.44</v>
      </c>
      <c r="J109" s="41">
        <v>75.599999999999994</v>
      </c>
      <c r="K109" s="42" t="s">
        <v>133</v>
      </c>
      <c r="L109" s="41"/>
    </row>
    <row r="110" spans="1:12" ht="14.4" x14ac:dyDescent="0.3">
      <c r="A110" s="21"/>
      <c r="B110" s="13"/>
      <c r="C110" s="9" t="s">
        <v>24</v>
      </c>
      <c r="D110" s="5" t="s">
        <v>22</v>
      </c>
      <c r="E110" s="40" t="s">
        <v>126</v>
      </c>
      <c r="F110" s="41">
        <v>10</v>
      </c>
      <c r="G110" s="41">
        <v>0.72</v>
      </c>
      <c r="H110" s="41">
        <v>0.08</v>
      </c>
      <c r="I110" s="41">
        <v>5.07</v>
      </c>
      <c r="J110" s="41">
        <v>24.6</v>
      </c>
      <c r="K110" s="42" t="s">
        <v>134</v>
      </c>
      <c r="L110" s="41"/>
    </row>
    <row r="111" spans="1:12" ht="14.4" x14ac:dyDescent="0.3">
      <c r="A111" s="21"/>
      <c r="B111" s="13"/>
      <c r="C111" s="9" t="s">
        <v>24</v>
      </c>
      <c r="D111" s="5" t="s">
        <v>23</v>
      </c>
      <c r="E111" s="40" t="s">
        <v>105</v>
      </c>
      <c r="F111" s="41">
        <v>160</v>
      </c>
      <c r="G111" s="41">
        <v>1.44</v>
      </c>
      <c r="H111" s="41">
        <v>0.32</v>
      </c>
      <c r="I111" s="41">
        <v>13.44</v>
      </c>
      <c r="J111" s="41">
        <v>62.4</v>
      </c>
      <c r="K111" s="42" t="s">
        <v>108</v>
      </c>
      <c r="L111" s="41"/>
    </row>
    <row r="112" spans="1:12" ht="14.4" x14ac:dyDescent="0.3">
      <c r="A112" s="21"/>
      <c r="B112" s="13"/>
      <c r="C112" s="9" t="s">
        <v>24</v>
      </c>
      <c r="D112" s="5" t="s">
        <v>59</v>
      </c>
      <c r="E112" s="40" t="s">
        <v>62</v>
      </c>
      <c r="F112" s="41">
        <v>60</v>
      </c>
      <c r="G112" s="41">
        <v>2.88</v>
      </c>
      <c r="H112" s="41">
        <v>11.16</v>
      </c>
      <c r="I112" s="41">
        <v>26.16</v>
      </c>
      <c r="J112" s="41">
        <v>216.6</v>
      </c>
      <c r="K112" s="42" t="s">
        <v>65</v>
      </c>
      <c r="L112" s="41"/>
    </row>
    <row r="113" spans="1:12" ht="14.4" hidden="1" x14ac:dyDescent="0.3">
      <c r="A113" s="21"/>
      <c r="B113" s="13"/>
      <c r="C113" s="9" t="s">
        <v>24</v>
      </c>
      <c r="D113" s="5"/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2"/>
      <c r="B114" s="15"/>
      <c r="C114" s="6"/>
      <c r="D114" s="16" t="s">
        <v>30</v>
      </c>
      <c r="E114" s="7"/>
      <c r="F114" s="17">
        <f>SUM(F103:F113)</f>
        <v>1025</v>
      </c>
      <c r="G114" s="17">
        <f t="shared" ref="G114" si="44">SUM(G103:G113)</f>
        <v>26.999999999999996</v>
      </c>
      <c r="H114" s="17">
        <f t="shared" ref="H114" si="45">SUM(H103:H113)</f>
        <v>27.599999999999998</v>
      </c>
      <c r="I114" s="17">
        <f t="shared" ref="I114" si="46">SUM(I103:I113)</f>
        <v>115</v>
      </c>
      <c r="J114" s="17">
        <f t="shared" ref="J114" si="47">SUM(J103:J113)</f>
        <v>821.63</v>
      </c>
      <c r="K114" s="23"/>
      <c r="L114" s="17">
        <v>268</v>
      </c>
    </row>
    <row r="115" spans="1:12" ht="15.75" customHeight="1" thickBot="1" x14ac:dyDescent="0.3">
      <c r="A115" s="27">
        <f>A95</f>
        <v>1</v>
      </c>
      <c r="B115" s="28">
        <f>B95</f>
        <v>5</v>
      </c>
      <c r="C115" s="52" t="s">
        <v>4</v>
      </c>
      <c r="D115" s="53"/>
      <c r="E115" s="29"/>
      <c r="F115" s="30">
        <f>F102+F114</f>
        <v>1645</v>
      </c>
      <c r="G115" s="30">
        <f t="shared" ref="G115" si="48">G102+G114</f>
        <v>45.73</v>
      </c>
      <c r="H115" s="30">
        <f t="shared" ref="H115" si="49">H102+H114</f>
        <v>46.599999999999994</v>
      </c>
      <c r="I115" s="30">
        <f t="shared" ref="I115" si="50">I102+I114</f>
        <v>197</v>
      </c>
      <c r="J115" s="30">
        <f t="shared" ref="J115:L115" si="51">J102+J114</f>
        <v>1342.4299999999998</v>
      </c>
      <c r="K115" s="30"/>
      <c r="L115" s="30">
        <f t="shared" si="51"/>
        <v>446</v>
      </c>
    </row>
    <row r="116" spans="1:12" ht="14.4" x14ac:dyDescent="0.3">
      <c r="A116" s="18">
        <v>2</v>
      </c>
      <c r="B116" s="19">
        <v>1</v>
      </c>
      <c r="C116" s="20" t="s">
        <v>20</v>
      </c>
      <c r="D116" s="50" t="s">
        <v>21</v>
      </c>
      <c r="E116" s="37" t="s">
        <v>81</v>
      </c>
      <c r="F116" s="38">
        <v>100</v>
      </c>
      <c r="G116" s="38">
        <v>11.98</v>
      </c>
      <c r="H116" s="38">
        <v>14.59</v>
      </c>
      <c r="I116" s="38">
        <v>33.85</v>
      </c>
      <c r="J116" s="38">
        <v>288.06</v>
      </c>
      <c r="K116" s="39" t="s">
        <v>85</v>
      </c>
      <c r="L116" s="38"/>
    </row>
    <row r="117" spans="1:12" ht="14.4" x14ac:dyDescent="0.3">
      <c r="A117" s="21"/>
      <c r="B117" s="13"/>
      <c r="C117" s="9" t="s">
        <v>20</v>
      </c>
      <c r="D117" s="5" t="s">
        <v>21</v>
      </c>
      <c r="E117" s="40" t="s">
        <v>82</v>
      </c>
      <c r="F117" s="41">
        <v>180</v>
      </c>
      <c r="G117" s="41">
        <v>4.62</v>
      </c>
      <c r="H117" s="41">
        <v>3.75</v>
      </c>
      <c r="I117" s="41">
        <v>12.06</v>
      </c>
      <c r="J117" s="41">
        <v>120.34</v>
      </c>
      <c r="K117" s="42" t="s">
        <v>86</v>
      </c>
      <c r="L117" s="41"/>
    </row>
    <row r="118" spans="1:12" ht="14.4" x14ac:dyDescent="0.3">
      <c r="A118" s="21"/>
      <c r="B118" s="13"/>
      <c r="C118" s="9" t="s">
        <v>20</v>
      </c>
      <c r="D118" s="51" t="s">
        <v>29</v>
      </c>
      <c r="E118" s="40" t="s">
        <v>83</v>
      </c>
      <c r="F118" s="41">
        <v>200</v>
      </c>
      <c r="G118" s="41">
        <v>0.24</v>
      </c>
      <c r="H118" s="41">
        <v>0.06</v>
      </c>
      <c r="I118" s="41">
        <v>9.77</v>
      </c>
      <c r="J118" s="41">
        <v>38.4</v>
      </c>
      <c r="K118" s="42" t="s">
        <v>87</v>
      </c>
      <c r="L118" s="41"/>
    </row>
    <row r="119" spans="1:12" ht="14.4" x14ac:dyDescent="0.3">
      <c r="A119" s="21"/>
      <c r="B119" s="13"/>
      <c r="C119" s="9" t="s">
        <v>20</v>
      </c>
      <c r="D119" s="51" t="s">
        <v>22</v>
      </c>
      <c r="E119" s="40" t="s">
        <v>39</v>
      </c>
      <c r="F119" s="41">
        <v>20</v>
      </c>
      <c r="G119" s="41">
        <v>1.6</v>
      </c>
      <c r="H119" s="41">
        <v>0.18</v>
      </c>
      <c r="I119" s="41">
        <v>10</v>
      </c>
      <c r="J119" s="41">
        <v>48.02</v>
      </c>
      <c r="K119" s="42" t="s">
        <v>44</v>
      </c>
      <c r="L119" s="41"/>
    </row>
    <row r="120" spans="1:12" ht="14.4" x14ac:dyDescent="0.3">
      <c r="A120" s="21"/>
      <c r="B120" s="13"/>
      <c r="C120" s="9" t="s">
        <v>20</v>
      </c>
      <c r="D120" s="51" t="s">
        <v>23</v>
      </c>
      <c r="E120" s="40" t="s">
        <v>84</v>
      </c>
      <c r="F120" s="41">
        <v>140</v>
      </c>
      <c r="G120" s="41">
        <v>0.56000000000000005</v>
      </c>
      <c r="H120" s="41">
        <v>0.42</v>
      </c>
      <c r="I120" s="41">
        <v>14.98</v>
      </c>
      <c r="J120" s="41">
        <v>65.94</v>
      </c>
      <c r="K120" s="42" t="s">
        <v>88</v>
      </c>
      <c r="L120" s="41"/>
    </row>
    <row r="121" spans="1:12" ht="14.4" hidden="1" x14ac:dyDescent="0.3">
      <c r="A121" s="21"/>
      <c r="B121" s="13"/>
      <c r="C121" s="9"/>
      <c r="D121" s="5"/>
      <c r="E121" s="40"/>
      <c r="F121" s="41"/>
      <c r="G121" s="41"/>
      <c r="H121" s="41"/>
      <c r="I121" s="41"/>
      <c r="J121" s="41"/>
      <c r="K121" s="42"/>
      <c r="L121" s="41"/>
    </row>
    <row r="122" spans="1:12" ht="14.4" hidden="1" x14ac:dyDescent="0.3">
      <c r="A122" s="21"/>
      <c r="B122" s="13"/>
      <c r="C122" s="9"/>
      <c r="D122" s="5"/>
      <c r="E122" s="40"/>
      <c r="F122" s="41"/>
      <c r="G122" s="41"/>
      <c r="H122" s="41"/>
      <c r="I122" s="41"/>
      <c r="J122" s="41"/>
      <c r="K122" s="42"/>
      <c r="L122" s="41"/>
    </row>
    <row r="123" spans="1:12" ht="14.4" x14ac:dyDescent="0.3">
      <c r="A123" s="22"/>
      <c r="B123" s="15"/>
      <c r="C123" s="6"/>
      <c r="D123" s="16" t="s">
        <v>30</v>
      </c>
      <c r="E123" s="7"/>
      <c r="F123" s="17">
        <f>SUM(F116:F122)</f>
        <v>640</v>
      </c>
      <c r="G123" s="17">
        <f t="shared" ref="G123:J123" si="52">SUM(G116:G122)</f>
        <v>19</v>
      </c>
      <c r="H123" s="17">
        <f t="shared" si="52"/>
        <v>19</v>
      </c>
      <c r="I123" s="17">
        <f t="shared" si="52"/>
        <v>80.660000000000011</v>
      </c>
      <c r="J123" s="17">
        <f t="shared" si="52"/>
        <v>560.76</v>
      </c>
      <c r="K123" s="23"/>
      <c r="L123" s="17">
        <v>178</v>
      </c>
    </row>
    <row r="124" spans="1:12" ht="14.4" x14ac:dyDescent="0.3">
      <c r="A124" s="24">
        <f>A116</f>
        <v>2</v>
      </c>
      <c r="B124" s="11">
        <f>B116</f>
        <v>1</v>
      </c>
      <c r="C124" s="8" t="s">
        <v>24</v>
      </c>
      <c r="D124" s="51" t="s">
        <v>28</v>
      </c>
      <c r="E124" s="40" t="s">
        <v>173</v>
      </c>
      <c r="F124" s="41">
        <v>46</v>
      </c>
      <c r="G124" s="41">
        <v>0.4</v>
      </c>
      <c r="H124" s="41">
        <v>0.09</v>
      </c>
      <c r="I124" s="41">
        <v>1.8</v>
      </c>
      <c r="J124" s="41">
        <v>9.66</v>
      </c>
      <c r="K124" s="42" t="s">
        <v>178</v>
      </c>
      <c r="L124" s="41"/>
    </row>
    <row r="125" spans="1:12" ht="14.4" x14ac:dyDescent="0.3">
      <c r="A125" s="21"/>
      <c r="B125" s="13"/>
      <c r="C125" s="9" t="s">
        <v>24</v>
      </c>
      <c r="D125" s="51" t="s">
        <v>26</v>
      </c>
      <c r="E125" s="40" t="s">
        <v>174</v>
      </c>
      <c r="F125" s="41">
        <v>250</v>
      </c>
      <c r="G125" s="41">
        <v>1.88</v>
      </c>
      <c r="H125" s="41">
        <v>10.6</v>
      </c>
      <c r="I125" s="41">
        <v>52.88</v>
      </c>
      <c r="J125" s="41">
        <v>321.79000000000002</v>
      </c>
      <c r="K125" s="42" t="s">
        <v>179</v>
      </c>
      <c r="L125" s="41"/>
    </row>
    <row r="126" spans="1:12" ht="14.4" x14ac:dyDescent="0.3">
      <c r="A126" s="21"/>
      <c r="B126" s="13"/>
      <c r="C126" s="9" t="s">
        <v>24</v>
      </c>
      <c r="D126" s="51" t="s">
        <v>26</v>
      </c>
      <c r="E126" s="40" t="s">
        <v>120</v>
      </c>
      <c r="F126" s="41">
        <v>1</v>
      </c>
      <c r="G126" s="41">
        <v>0.03</v>
      </c>
      <c r="H126" s="41"/>
      <c r="I126" s="41">
        <v>0.09</v>
      </c>
      <c r="J126" s="41">
        <v>0.49</v>
      </c>
      <c r="K126" s="42" t="s">
        <v>128</v>
      </c>
      <c r="L126" s="41"/>
    </row>
    <row r="127" spans="1:12" ht="14.4" x14ac:dyDescent="0.3">
      <c r="A127" s="21"/>
      <c r="B127" s="13"/>
      <c r="C127" s="9" t="s">
        <v>24</v>
      </c>
      <c r="D127" s="51" t="s">
        <v>26</v>
      </c>
      <c r="E127" s="40" t="s">
        <v>136</v>
      </c>
      <c r="F127" s="41">
        <v>15</v>
      </c>
      <c r="G127" s="41">
        <v>4.95</v>
      </c>
      <c r="H127" s="41">
        <v>3.48</v>
      </c>
      <c r="I127" s="41">
        <v>0.16</v>
      </c>
      <c r="J127" s="41">
        <v>51.09</v>
      </c>
      <c r="K127" s="42" t="s">
        <v>142</v>
      </c>
      <c r="L127" s="41"/>
    </row>
    <row r="128" spans="1:12" ht="14.4" x14ac:dyDescent="0.3">
      <c r="A128" s="21"/>
      <c r="B128" s="13"/>
      <c r="C128" s="9" t="s">
        <v>24</v>
      </c>
      <c r="D128" s="51" t="s">
        <v>26</v>
      </c>
      <c r="E128" s="40" t="s">
        <v>122</v>
      </c>
      <c r="F128" s="41">
        <v>15</v>
      </c>
      <c r="G128" s="41">
        <v>0.37</v>
      </c>
      <c r="H128" s="41">
        <v>1.98</v>
      </c>
      <c r="I128" s="41">
        <v>0.49</v>
      </c>
      <c r="J128" s="41">
        <v>21.51</v>
      </c>
      <c r="K128" s="42" t="s">
        <v>130</v>
      </c>
      <c r="L128" s="41"/>
    </row>
    <row r="129" spans="1:12" ht="14.4" x14ac:dyDescent="0.3">
      <c r="A129" s="21"/>
      <c r="B129" s="13"/>
      <c r="C129" s="9" t="s">
        <v>24</v>
      </c>
      <c r="D129" s="51" t="s">
        <v>27</v>
      </c>
      <c r="E129" s="40" t="s">
        <v>175</v>
      </c>
      <c r="F129" s="41">
        <v>100</v>
      </c>
      <c r="G129" s="41">
        <v>9</v>
      </c>
      <c r="H129" s="41">
        <v>6.5</v>
      </c>
      <c r="I129" s="41">
        <v>15</v>
      </c>
      <c r="J129" s="41">
        <v>137.5</v>
      </c>
      <c r="K129" s="42" t="s">
        <v>180</v>
      </c>
      <c r="L129" s="41"/>
    </row>
    <row r="130" spans="1:12" ht="14.4" x14ac:dyDescent="0.3">
      <c r="A130" s="21"/>
      <c r="B130" s="13"/>
      <c r="C130" s="9" t="s">
        <v>24</v>
      </c>
      <c r="D130" s="51" t="s">
        <v>28</v>
      </c>
      <c r="E130" s="40" t="s">
        <v>176</v>
      </c>
      <c r="F130" s="41">
        <v>180</v>
      </c>
      <c r="G130" s="41">
        <v>3.69</v>
      </c>
      <c r="H130" s="41"/>
      <c r="I130" s="41">
        <v>2.5</v>
      </c>
      <c r="J130" s="41">
        <v>26</v>
      </c>
      <c r="K130" s="42" t="s">
        <v>181</v>
      </c>
      <c r="L130" s="41"/>
    </row>
    <row r="131" spans="1:12" ht="14.4" x14ac:dyDescent="0.3">
      <c r="A131" s="21"/>
      <c r="B131" s="13"/>
      <c r="C131" s="9" t="s">
        <v>24</v>
      </c>
      <c r="D131" s="5" t="s">
        <v>29</v>
      </c>
      <c r="E131" s="40" t="s">
        <v>177</v>
      </c>
      <c r="F131" s="41">
        <v>200</v>
      </c>
      <c r="G131" s="41">
        <v>0.12</v>
      </c>
      <c r="H131" s="41">
        <v>0.04</v>
      </c>
      <c r="I131" s="41">
        <v>10.57</v>
      </c>
      <c r="J131" s="41">
        <v>41.4</v>
      </c>
      <c r="K131" s="42" t="s">
        <v>182</v>
      </c>
      <c r="L131" s="41"/>
    </row>
    <row r="132" spans="1:12" ht="14.4" x14ac:dyDescent="0.3">
      <c r="A132" s="21"/>
      <c r="B132" s="13"/>
      <c r="C132" s="9" t="s">
        <v>24</v>
      </c>
      <c r="D132" s="5" t="s">
        <v>22</v>
      </c>
      <c r="E132" s="40" t="s">
        <v>125</v>
      </c>
      <c r="F132" s="41">
        <v>35</v>
      </c>
      <c r="G132" s="41">
        <v>2.34</v>
      </c>
      <c r="H132" s="41">
        <v>0.35</v>
      </c>
      <c r="I132" s="41">
        <v>15.44</v>
      </c>
      <c r="J132" s="41">
        <v>75.599999999999994</v>
      </c>
      <c r="K132" s="42" t="s">
        <v>133</v>
      </c>
      <c r="L132" s="41"/>
    </row>
    <row r="133" spans="1:12" ht="14.4" x14ac:dyDescent="0.3">
      <c r="A133" s="21"/>
      <c r="B133" s="13"/>
      <c r="C133" s="9" t="s">
        <v>24</v>
      </c>
      <c r="D133" s="5" t="s">
        <v>22</v>
      </c>
      <c r="E133" s="40" t="s">
        <v>126</v>
      </c>
      <c r="F133" s="41">
        <v>10</v>
      </c>
      <c r="G133" s="41">
        <v>0.72</v>
      </c>
      <c r="H133" s="41">
        <v>0.08</v>
      </c>
      <c r="I133" s="41">
        <v>5.07</v>
      </c>
      <c r="J133" s="41">
        <v>24.6</v>
      </c>
      <c r="K133" s="42" t="s">
        <v>134</v>
      </c>
      <c r="L133" s="41"/>
    </row>
    <row r="134" spans="1:12" ht="14.4" x14ac:dyDescent="0.3">
      <c r="A134" s="21"/>
      <c r="B134" s="13"/>
      <c r="C134" s="9" t="s">
        <v>24</v>
      </c>
      <c r="D134" s="5" t="s">
        <v>59</v>
      </c>
      <c r="E134" s="40" t="s">
        <v>76</v>
      </c>
      <c r="F134" s="41">
        <v>75</v>
      </c>
      <c r="G134" s="41">
        <v>3.5</v>
      </c>
      <c r="H134" s="41">
        <v>4.38</v>
      </c>
      <c r="I134" s="41">
        <v>11</v>
      </c>
      <c r="J134" s="41">
        <v>110.93</v>
      </c>
      <c r="K134" s="42" t="s">
        <v>80</v>
      </c>
      <c r="L134" s="41"/>
    </row>
    <row r="135" spans="1:12" ht="14.4" x14ac:dyDescent="0.3">
      <c r="A135" s="22"/>
      <c r="B135" s="15"/>
      <c r="C135" s="6"/>
      <c r="D135" s="16" t="s">
        <v>30</v>
      </c>
      <c r="E135" s="7"/>
      <c r="F135" s="17">
        <f>SUM(F124:F134)</f>
        <v>927</v>
      </c>
      <c r="G135" s="17">
        <f t="shared" ref="G135:J135" si="53">SUM(G124:G134)</f>
        <v>27</v>
      </c>
      <c r="H135" s="17">
        <f t="shared" si="53"/>
        <v>27.499999999999996</v>
      </c>
      <c r="I135" s="17">
        <f t="shared" si="53"/>
        <v>115</v>
      </c>
      <c r="J135" s="17">
        <f t="shared" si="53"/>
        <v>820.57000000000016</v>
      </c>
      <c r="K135" s="23"/>
      <c r="L135" s="17">
        <v>268</v>
      </c>
    </row>
    <row r="136" spans="1:12" ht="15" thickBot="1" x14ac:dyDescent="0.3">
      <c r="A136" s="27">
        <f>A116</f>
        <v>2</v>
      </c>
      <c r="B136" s="28">
        <f>B116</f>
        <v>1</v>
      </c>
      <c r="C136" s="52" t="s">
        <v>4</v>
      </c>
      <c r="D136" s="53"/>
      <c r="E136" s="29"/>
      <c r="F136" s="30">
        <f>F123+F135</f>
        <v>1567</v>
      </c>
      <c r="G136" s="30">
        <f t="shared" ref="G136" si="54">G123+G135</f>
        <v>46</v>
      </c>
      <c r="H136" s="30">
        <f t="shared" ref="H136" si="55">H123+H135</f>
        <v>46.5</v>
      </c>
      <c r="I136" s="30">
        <f t="shared" ref="I136" si="56">I123+I135</f>
        <v>195.66000000000003</v>
      </c>
      <c r="J136" s="30">
        <f t="shared" ref="J136:L136" si="57">J123+J135</f>
        <v>1381.3300000000002</v>
      </c>
      <c r="K136" s="30"/>
      <c r="L136" s="30">
        <f t="shared" si="57"/>
        <v>446</v>
      </c>
    </row>
    <row r="137" spans="1:12" ht="14.4" x14ac:dyDescent="0.3">
      <c r="A137" s="12">
        <v>2</v>
      </c>
      <c r="B137" s="13">
        <v>2</v>
      </c>
      <c r="C137" s="20" t="s">
        <v>20</v>
      </c>
      <c r="D137" s="50" t="s">
        <v>21</v>
      </c>
      <c r="E137" s="37" t="s">
        <v>89</v>
      </c>
      <c r="F137" s="38">
        <v>100</v>
      </c>
      <c r="G137" s="38">
        <v>5.89</v>
      </c>
      <c r="H137" s="38">
        <v>10.79</v>
      </c>
      <c r="I137" s="38">
        <v>13.16</v>
      </c>
      <c r="J137" s="38">
        <v>103</v>
      </c>
      <c r="K137" s="39" t="s">
        <v>92</v>
      </c>
      <c r="L137" s="38"/>
    </row>
    <row r="138" spans="1:12" ht="14.4" x14ac:dyDescent="0.3">
      <c r="A138" s="12"/>
      <c r="B138" s="13"/>
      <c r="C138" s="9" t="s">
        <v>20</v>
      </c>
      <c r="D138" s="5" t="s">
        <v>58</v>
      </c>
      <c r="E138" s="40" t="s">
        <v>47</v>
      </c>
      <c r="F138" s="41">
        <v>27</v>
      </c>
      <c r="G138" s="41">
        <v>1.94</v>
      </c>
      <c r="H138" s="41">
        <v>2.2999999999999998</v>
      </c>
      <c r="I138" s="41">
        <v>14.99</v>
      </c>
      <c r="J138" s="41">
        <v>85.7</v>
      </c>
      <c r="K138" s="42" t="s">
        <v>53</v>
      </c>
      <c r="L138" s="41"/>
    </row>
    <row r="139" spans="1:12" ht="14.4" x14ac:dyDescent="0.3">
      <c r="A139" s="12"/>
      <c r="B139" s="13"/>
      <c r="C139" s="9" t="s">
        <v>20</v>
      </c>
      <c r="D139" s="51" t="s">
        <v>21</v>
      </c>
      <c r="E139" s="40" t="s">
        <v>90</v>
      </c>
      <c r="F139" s="41">
        <v>200</v>
      </c>
      <c r="G139" s="41">
        <v>4.7300000000000004</v>
      </c>
      <c r="H139" s="41">
        <v>3.15</v>
      </c>
      <c r="I139" s="41">
        <v>20.04</v>
      </c>
      <c r="J139" s="41">
        <v>187.4</v>
      </c>
      <c r="K139" s="42" t="s">
        <v>93</v>
      </c>
      <c r="L139" s="41"/>
    </row>
    <row r="140" spans="1:12" ht="14.4" x14ac:dyDescent="0.3">
      <c r="A140" s="12"/>
      <c r="B140" s="13"/>
      <c r="C140" s="9" t="s">
        <v>20</v>
      </c>
      <c r="D140" s="51" t="s">
        <v>60</v>
      </c>
      <c r="E140" s="40" t="s">
        <v>49</v>
      </c>
      <c r="F140" s="41">
        <v>100</v>
      </c>
      <c r="G140" s="41">
        <v>3.2</v>
      </c>
      <c r="H140" s="41">
        <v>2.4</v>
      </c>
      <c r="I140" s="41">
        <v>4.5</v>
      </c>
      <c r="J140" s="41">
        <v>52</v>
      </c>
      <c r="K140" s="42" t="s">
        <v>55</v>
      </c>
      <c r="L140" s="41"/>
    </row>
    <row r="141" spans="1:12" ht="14.4" x14ac:dyDescent="0.3">
      <c r="A141" s="12"/>
      <c r="B141" s="13"/>
      <c r="C141" s="9" t="s">
        <v>20</v>
      </c>
      <c r="D141" s="51" t="s">
        <v>29</v>
      </c>
      <c r="E141" s="40" t="s">
        <v>91</v>
      </c>
      <c r="F141" s="41">
        <v>200</v>
      </c>
      <c r="G141" s="41">
        <v>0.04</v>
      </c>
      <c r="H141" s="41"/>
      <c r="I141" s="41">
        <v>9.31</v>
      </c>
      <c r="J141" s="41">
        <v>35.44</v>
      </c>
      <c r="K141" s="42" t="s">
        <v>94</v>
      </c>
      <c r="L141" s="41"/>
    </row>
    <row r="142" spans="1:12" ht="14.4" x14ac:dyDescent="0.3">
      <c r="A142" s="12"/>
      <c r="B142" s="13"/>
      <c r="C142" s="9" t="s">
        <v>20</v>
      </c>
      <c r="D142" s="5" t="s">
        <v>22</v>
      </c>
      <c r="E142" s="40" t="s">
        <v>39</v>
      </c>
      <c r="F142" s="41">
        <v>40</v>
      </c>
      <c r="G142" s="41">
        <v>3.2</v>
      </c>
      <c r="H142" s="41">
        <v>0.36</v>
      </c>
      <c r="I142" s="41">
        <v>20</v>
      </c>
      <c r="J142" s="41">
        <v>96.04</v>
      </c>
      <c r="K142" s="42" t="s">
        <v>44</v>
      </c>
      <c r="L142" s="41"/>
    </row>
    <row r="143" spans="1:12" ht="14.4" hidden="1" x14ac:dyDescent="0.3">
      <c r="A143" s="12"/>
      <c r="B143" s="13"/>
      <c r="C143" s="9"/>
      <c r="D143" s="5"/>
      <c r="E143" s="40"/>
      <c r="F143" s="41"/>
      <c r="G143" s="41"/>
      <c r="H143" s="41"/>
      <c r="I143" s="41"/>
      <c r="J143" s="41"/>
      <c r="K143" s="42"/>
      <c r="L143" s="41"/>
    </row>
    <row r="144" spans="1:12" ht="14.4" x14ac:dyDescent="0.3">
      <c r="A144" s="14"/>
      <c r="B144" s="15"/>
      <c r="C144" s="6"/>
      <c r="D144" s="16" t="s">
        <v>30</v>
      </c>
      <c r="E144" s="7"/>
      <c r="F144" s="17">
        <f>SUM(F137:F143)</f>
        <v>667</v>
      </c>
      <c r="G144" s="17">
        <f t="shared" ref="G144:J144" si="58">SUM(G137:G143)</f>
        <v>19</v>
      </c>
      <c r="H144" s="17">
        <f t="shared" si="58"/>
        <v>18.999999999999996</v>
      </c>
      <c r="I144" s="17">
        <f t="shared" si="58"/>
        <v>82</v>
      </c>
      <c r="J144" s="17">
        <f t="shared" si="58"/>
        <v>559.58000000000004</v>
      </c>
      <c r="K144" s="23"/>
      <c r="L144" s="17">
        <v>178</v>
      </c>
    </row>
    <row r="145" spans="1:12" ht="14.4" x14ac:dyDescent="0.3">
      <c r="A145" s="11">
        <f>A137</f>
        <v>2</v>
      </c>
      <c r="B145" s="11">
        <f>B137</f>
        <v>2</v>
      </c>
      <c r="C145" s="8" t="s">
        <v>24</v>
      </c>
      <c r="D145" s="51" t="s">
        <v>25</v>
      </c>
      <c r="E145" s="40" t="s">
        <v>67</v>
      </c>
      <c r="F145" s="41">
        <v>100</v>
      </c>
      <c r="G145" s="41">
        <v>0.94</v>
      </c>
      <c r="H145" s="41">
        <v>9.91</v>
      </c>
      <c r="I145" s="41">
        <v>3.7</v>
      </c>
      <c r="J145" s="41">
        <v>105.5</v>
      </c>
      <c r="K145" s="42" t="s">
        <v>70</v>
      </c>
      <c r="L145" s="41"/>
    </row>
    <row r="146" spans="1:12" ht="14.4" x14ac:dyDescent="0.3">
      <c r="A146" s="12"/>
      <c r="B146" s="13"/>
      <c r="C146" s="9" t="s">
        <v>24</v>
      </c>
      <c r="D146" s="51" t="s">
        <v>26</v>
      </c>
      <c r="E146" s="40" t="s">
        <v>183</v>
      </c>
      <c r="F146" s="41">
        <v>250</v>
      </c>
      <c r="G146" s="41">
        <v>4.0199999999999996</v>
      </c>
      <c r="H146" s="41">
        <v>2.73</v>
      </c>
      <c r="I146" s="41">
        <v>23.17</v>
      </c>
      <c r="J146" s="41">
        <v>124</v>
      </c>
      <c r="K146" s="42" t="s">
        <v>187</v>
      </c>
      <c r="L146" s="41"/>
    </row>
    <row r="147" spans="1:12" ht="14.4" x14ac:dyDescent="0.3">
      <c r="A147" s="12"/>
      <c r="B147" s="13"/>
      <c r="C147" s="9" t="s">
        <v>24</v>
      </c>
      <c r="D147" s="51" t="s">
        <v>26</v>
      </c>
      <c r="E147" s="40" t="s">
        <v>120</v>
      </c>
      <c r="F147" s="41">
        <v>1</v>
      </c>
      <c r="G147" s="41">
        <v>0.03</v>
      </c>
      <c r="H147" s="41"/>
      <c r="I147" s="41">
        <v>0.09</v>
      </c>
      <c r="J147" s="41">
        <v>0.49</v>
      </c>
      <c r="K147" s="42" t="s">
        <v>128</v>
      </c>
      <c r="L147" s="41"/>
    </row>
    <row r="148" spans="1:12" ht="14.4" x14ac:dyDescent="0.3">
      <c r="A148" s="12"/>
      <c r="B148" s="13"/>
      <c r="C148" s="9" t="s">
        <v>24</v>
      </c>
      <c r="D148" s="51" t="s">
        <v>26</v>
      </c>
      <c r="E148" s="40" t="s">
        <v>136</v>
      </c>
      <c r="F148" s="41">
        <v>10</v>
      </c>
      <c r="G148" s="41">
        <v>3.3</v>
      </c>
      <c r="H148" s="41">
        <v>2.3199999999999998</v>
      </c>
      <c r="I148" s="41">
        <v>0.11</v>
      </c>
      <c r="J148" s="41">
        <v>34.06</v>
      </c>
      <c r="K148" s="42" t="s">
        <v>142</v>
      </c>
      <c r="L148" s="41"/>
    </row>
    <row r="149" spans="1:12" ht="14.4" x14ac:dyDescent="0.3">
      <c r="A149" s="12"/>
      <c r="B149" s="13"/>
      <c r="C149" s="9" t="s">
        <v>24</v>
      </c>
      <c r="D149" s="51" t="s">
        <v>26</v>
      </c>
      <c r="E149" s="40" t="s">
        <v>122</v>
      </c>
      <c r="F149" s="41">
        <v>15</v>
      </c>
      <c r="G149" s="41">
        <v>0.37</v>
      </c>
      <c r="H149" s="41">
        <v>1.98</v>
      </c>
      <c r="I149" s="41">
        <v>0.49</v>
      </c>
      <c r="J149" s="41">
        <v>21.51</v>
      </c>
      <c r="K149" s="42" t="s">
        <v>130</v>
      </c>
      <c r="L149" s="41"/>
    </row>
    <row r="150" spans="1:12" ht="14.4" x14ac:dyDescent="0.3">
      <c r="A150" s="12"/>
      <c r="B150" s="13"/>
      <c r="C150" s="9" t="s">
        <v>24</v>
      </c>
      <c r="D150" s="51" t="s">
        <v>27</v>
      </c>
      <c r="E150" s="40" t="s">
        <v>184</v>
      </c>
      <c r="F150" s="41">
        <v>225</v>
      </c>
      <c r="G150" s="41">
        <v>9.39</v>
      </c>
      <c r="H150" s="41">
        <v>7.41</v>
      </c>
      <c r="I150" s="41">
        <v>30.36</v>
      </c>
      <c r="J150" s="41">
        <v>246</v>
      </c>
      <c r="K150" s="42" t="s">
        <v>188</v>
      </c>
      <c r="L150" s="41"/>
    </row>
    <row r="151" spans="1:12" ht="14.4" x14ac:dyDescent="0.3">
      <c r="A151" s="12"/>
      <c r="B151" s="13"/>
      <c r="C151" s="9" t="s">
        <v>24</v>
      </c>
      <c r="D151" s="51" t="s">
        <v>29</v>
      </c>
      <c r="E151" s="40" t="s">
        <v>185</v>
      </c>
      <c r="F151" s="41">
        <v>200</v>
      </c>
      <c r="G151" s="41">
        <v>0.15</v>
      </c>
      <c r="H151" s="41">
        <v>0.13</v>
      </c>
      <c r="I151" s="41">
        <v>12.35</v>
      </c>
      <c r="J151" s="41">
        <v>51.2</v>
      </c>
      <c r="K151" s="42" t="s">
        <v>189</v>
      </c>
      <c r="L151" s="41"/>
    </row>
    <row r="152" spans="1:12" ht="14.4" x14ac:dyDescent="0.3">
      <c r="A152" s="12"/>
      <c r="B152" s="13"/>
      <c r="C152" s="9" t="s">
        <v>24</v>
      </c>
      <c r="D152" s="5" t="s">
        <v>22</v>
      </c>
      <c r="E152" s="40" t="s">
        <v>125</v>
      </c>
      <c r="F152" s="41">
        <v>35</v>
      </c>
      <c r="G152" s="41">
        <v>2.34</v>
      </c>
      <c r="H152" s="41">
        <v>0.35</v>
      </c>
      <c r="I152" s="41">
        <v>15.44</v>
      </c>
      <c r="J152" s="41">
        <v>75.599999999999994</v>
      </c>
      <c r="K152" s="42" t="s">
        <v>133</v>
      </c>
      <c r="L152" s="41"/>
    </row>
    <row r="153" spans="1:12" ht="14.4" x14ac:dyDescent="0.3">
      <c r="A153" s="12"/>
      <c r="B153" s="13"/>
      <c r="C153" s="9" t="s">
        <v>24</v>
      </c>
      <c r="D153" s="5" t="s">
        <v>22</v>
      </c>
      <c r="E153" s="40" t="s">
        <v>126</v>
      </c>
      <c r="F153" s="41">
        <v>15</v>
      </c>
      <c r="G153" s="41">
        <v>1.08</v>
      </c>
      <c r="H153" s="41">
        <v>0.13</v>
      </c>
      <c r="I153" s="41">
        <v>7.61</v>
      </c>
      <c r="J153" s="41">
        <v>36.9</v>
      </c>
      <c r="K153" s="42" t="s">
        <v>134</v>
      </c>
      <c r="L153" s="41"/>
    </row>
    <row r="154" spans="1:12" ht="14.4" x14ac:dyDescent="0.3">
      <c r="A154" s="12"/>
      <c r="B154" s="13"/>
      <c r="C154" s="9" t="s">
        <v>24</v>
      </c>
      <c r="D154" s="5" t="s">
        <v>59</v>
      </c>
      <c r="E154" s="40" t="s">
        <v>186</v>
      </c>
      <c r="F154" s="41">
        <v>75</v>
      </c>
      <c r="G154" s="41">
        <v>5.4</v>
      </c>
      <c r="H154" s="41">
        <v>2.65</v>
      </c>
      <c r="I154" s="41">
        <v>21.92</v>
      </c>
      <c r="J154" s="41">
        <v>126.52</v>
      </c>
      <c r="K154" s="42" t="s">
        <v>190</v>
      </c>
      <c r="L154" s="41"/>
    </row>
    <row r="155" spans="1:12" ht="14.4" hidden="1" x14ac:dyDescent="0.3">
      <c r="A155" s="12"/>
      <c r="B155" s="13"/>
      <c r="C155" s="9"/>
      <c r="D155" s="5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14"/>
      <c r="B156" s="15"/>
      <c r="C156" s="6"/>
      <c r="D156" s="16" t="s">
        <v>30</v>
      </c>
      <c r="E156" s="7"/>
      <c r="F156" s="17">
        <f>SUM(F145:F155)</f>
        <v>926</v>
      </c>
      <c r="G156" s="17">
        <f t="shared" ref="G156:J156" si="59">SUM(G145:G155)</f>
        <v>27.019999999999996</v>
      </c>
      <c r="H156" s="17">
        <f t="shared" si="59"/>
        <v>27.61</v>
      </c>
      <c r="I156" s="17">
        <f t="shared" si="59"/>
        <v>115.24</v>
      </c>
      <c r="J156" s="17">
        <f t="shared" si="59"/>
        <v>821.78</v>
      </c>
      <c r="K156" s="23"/>
      <c r="L156" s="17">
        <v>268</v>
      </c>
    </row>
    <row r="157" spans="1:12" ht="15" thickBot="1" x14ac:dyDescent="0.3">
      <c r="A157" s="31">
        <f>A137</f>
        <v>2</v>
      </c>
      <c r="B157" s="31">
        <f>B137</f>
        <v>2</v>
      </c>
      <c r="C157" s="52" t="s">
        <v>4</v>
      </c>
      <c r="D157" s="53"/>
      <c r="E157" s="29"/>
      <c r="F157" s="30">
        <f>F144+F156</f>
        <v>1593</v>
      </c>
      <c r="G157" s="30">
        <f t="shared" ref="G157" si="60">G144+G156</f>
        <v>46.019999999999996</v>
      </c>
      <c r="H157" s="30">
        <f t="shared" ref="H157" si="61">H144+H156</f>
        <v>46.61</v>
      </c>
      <c r="I157" s="30">
        <f t="shared" ref="I157" si="62">I144+I156</f>
        <v>197.24</v>
      </c>
      <c r="J157" s="30">
        <f t="shared" ref="J157:L157" si="63">J144+J156</f>
        <v>1381.3600000000001</v>
      </c>
      <c r="K157" s="30"/>
      <c r="L157" s="30">
        <f t="shared" si="63"/>
        <v>446</v>
      </c>
    </row>
    <row r="158" spans="1:12" ht="14.4" x14ac:dyDescent="0.3">
      <c r="A158" s="18">
        <v>2</v>
      </c>
      <c r="B158" s="19">
        <v>3</v>
      </c>
      <c r="C158" s="20" t="s">
        <v>20</v>
      </c>
      <c r="D158" s="50" t="s">
        <v>21</v>
      </c>
      <c r="E158" s="37" t="s">
        <v>95</v>
      </c>
      <c r="F158" s="38">
        <v>45</v>
      </c>
      <c r="G158" s="38">
        <v>0.4</v>
      </c>
      <c r="H158" s="38">
        <v>0.06</v>
      </c>
      <c r="I158" s="38">
        <v>1.78</v>
      </c>
      <c r="J158" s="38">
        <v>8.66</v>
      </c>
      <c r="K158" s="39" t="s">
        <v>99</v>
      </c>
      <c r="L158" s="38"/>
    </row>
    <row r="159" spans="1:12" ht="14.4" x14ac:dyDescent="0.3">
      <c r="A159" s="21"/>
      <c r="B159" s="13"/>
      <c r="C159" s="9" t="s">
        <v>20</v>
      </c>
      <c r="D159" s="5" t="s">
        <v>21</v>
      </c>
      <c r="E159" s="40" t="s">
        <v>96</v>
      </c>
      <c r="F159" s="41">
        <v>208</v>
      </c>
      <c r="G159" s="41">
        <v>7.18</v>
      </c>
      <c r="H159" s="41">
        <v>5.71</v>
      </c>
      <c r="I159" s="41">
        <v>25.65</v>
      </c>
      <c r="J159" s="41">
        <v>182.59</v>
      </c>
      <c r="K159" s="42" t="s">
        <v>100</v>
      </c>
      <c r="L159" s="41"/>
    </row>
    <row r="160" spans="1:12" ht="14.4" x14ac:dyDescent="0.3">
      <c r="A160" s="21"/>
      <c r="B160" s="13"/>
      <c r="C160" s="9" t="s">
        <v>20</v>
      </c>
      <c r="D160" s="51" t="s">
        <v>59</v>
      </c>
      <c r="E160" s="40" t="s">
        <v>97</v>
      </c>
      <c r="F160" s="41">
        <v>60</v>
      </c>
      <c r="G160" s="41">
        <v>6.79</v>
      </c>
      <c r="H160" s="41">
        <v>11.74</v>
      </c>
      <c r="I160" s="41">
        <v>19.079999999999998</v>
      </c>
      <c r="J160" s="41">
        <v>196.68</v>
      </c>
      <c r="K160" s="42" t="s">
        <v>101</v>
      </c>
      <c r="L160" s="41"/>
    </row>
    <row r="161" spans="1:12" ht="15.75" customHeight="1" x14ac:dyDescent="0.3">
      <c r="A161" s="21"/>
      <c r="B161" s="13"/>
      <c r="C161" s="9" t="s">
        <v>20</v>
      </c>
      <c r="D161" s="51" t="s">
        <v>29</v>
      </c>
      <c r="E161" s="40" t="s">
        <v>98</v>
      </c>
      <c r="F161" s="41">
        <v>200</v>
      </c>
      <c r="G161" s="41">
        <v>1.43</v>
      </c>
      <c r="H161" s="41">
        <v>1.1299999999999999</v>
      </c>
      <c r="I161" s="41">
        <v>15.49</v>
      </c>
      <c r="J161" s="41">
        <v>76.28</v>
      </c>
      <c r="K161" s="42" t="s">
        <v>102</v>
      </c>
      <c r="L161" s="41"/>
    </row>
    <row r="162" spans="1:12" ht="14.4" x14ac:dyDescent="0.3">
      <c r="A162" s="21"/>
      <c r="B162" s="13"/>
      <c r="C162" s="9" t="s">
        <v>20</v>
      </c>
      <c r="D162" s="51" t="s">
        <v>22</v>
      </c>
      <c r="E162" s="40" t="s">
        <v>39</v>
      </c>
      <c r="F162" s="41">
        <v>40</v>
      </c>
      <c r="G162" s="41">
        <v>3.2</v>
      </c>
      <c r="H162" s="41">
        <v>0.36</v>
      </c>
      <c r="I162" s="41">
        <v>20</v>
      </c>
      <c r="J162" s="41">
        <v>96.04</v>
      </c>
      <c r="K162" s="42" t="s">
        <v>44</v>
      </c>
      <c r="L162" s="41"/>
    </row>
    <row r="163" spans="1:12" ht="14.4" hidden="1" x14ac:dyDescent="0.3">
      <c r="A163" s="21"/>
      <c r="B163" s="13"/>
      <c r="C163" s="9"/>
      <c r="D163" s="5"/>
      <c r="E163" s="40"/>
      <c r="F163" s="41"/>
      <c r="G163" s="41"/>
      <c r="H163" s="41"/>
      <c r="I163" s="41"/>
      <c r="J163" s="41"/>
      <c r="K163" s="42"/>
      <c r="L163" s="41"/>
    </row>
    <row r="164" spans="1:12" ht="14.4" hidden="1" x14ac:dyDescent="0.3">
      <c r="A164" s="21"/>
      <c r="B164" s="13"/>
      <c r="C164" s="9"/>
      <c r="D164" s="5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2"/>
      <c r="B165" s="15"/>
      <c r="C165" s="6"/>
      <c r="D165" s="16" t="s">
        <v>30</v>
      </c>
      <c r="E165" s="7"/>
      <c r="F165" s="17">
        <f>SUM(F158:F164)</f>
        <v>553</v>
      </c>
      <c r="G165" s="17">
        <f t="shared" ref="G165:J165" si="64">SUM(G158:G164)</f>
        <v>19</v>
      </c>
      <c r="H165" s="17">
        <f t="shared" si="64"/>
        <v>18.999999999999996</v>
      </c>
      <c r="I165" s="17">
        <f t="shared" si="64"/>
        <v>82</v>
      </c>
      <c r="J165" s="17">
        <f t="shared" si="64"/>
        <v>560.25</v>
      </c>
      <c r="K165" s="23"/>
      <c r="L165" s="17">
        <v>178</v>
      </c>
    </row>
    <row r="166" spans="1:12" ht="14.4" x14ac:dyDescent="0.3">
      <c r="A166" s="24">
        <f>A158</f>
        <v>2</v>
      </c>
      <c r="B166" s="11">
        <f>B158</f>
        <v>3</v>
      </c>
      <c r="C166" s="8" t="s">
        <v>24</v>
      </c>
      <c r="D166" s="51" t="s">
        <v>26</v>
      </c>
      <c r="E166" s="40" t="s">
        <v>191</v>
      </c>
      <c r="F166" s="41">
        <v>250</v>
      </c>
      <c r="G166" s="41">
        <v>3.95</v>
      </c>
      <c r="H166" s="41">
        <v>7.19</v>
      </c>
      <c r="I166" s="41">
        <v>9.91</v>
      </c>
      <c r="J166" s="41">
        <v>127</v>
      </c>
      <c r="K166" s="42" t="s">
        <v>152</v>
      </c>
      <c r="L166" s="41"/>
    </row>
    <row r="167" spans="1:12" ht="14.4" x14ac:dyDescent="0.3">
      <c r="A167" s="21"/>
      <c r="B167" s="13"/>
      <c r="C167" s="9" t="s">
        <v>24</v>
      </c>
      <c r="D167" s="51" t="s">
        <v>26</v>
      </c>
      <c r="E167" s="40" t="s">
        <v>120</v>
      </c>
      <c r="F167" s="41">
        <v>2</v>
      </c>
      <c r="G167" s="41">
        <v>0.06</v>
      </c>
      <c r="H167" s="41">
        <v>0.01</v>
      </c>
      <c r="I167" s="41">
        <v>0.17</v>
      </c>
      <c r="J167" s="41">
        <v>0.99</v>
      </c>
      <c r="K167" s="42" t="s">
        <v>128</v>
      </c>
      <c r="L167" s="41"/>
    </row>
    <row r="168" spans="1:12" ht="14.4" x14ac:dyDescent="0.3">
      <c r="A168" s="21"/>
      <c r="B168" s="13"/>
      <c r="C168" s="9" t="s">
        <v>24</v>
      </c>
      <c r="D168" s="51" t="s">
        <v>27</v>
      </c>
      <c r="E168" s="40" t="s">
        <v>192</v>
      </c>
      <c r="F168" s="41">
        <v>100</v>
      </c>
      <c r="G168" s="41">
        <v>7.67</v>
      </c>
      <c r="H168" s="41">
        <v>9.23</v>
      </c>
      <c r="I168" s="41">
        <v>13.12</v>
      </c>
      <c r="J168" s="41">
        <v>157</v>
      </c>
      <c r="K168" s="42" t="s">
        <v>198</v>
      </c>
      <c r="L168" s="41"/>
    </row>
    <row r="169" spans="1:12" ht="14.4" x14ac:dyDescent="0.3">
      <c r="A169" s="21"/>
      <c r="B169" s="13"/>
      <c r="C169" s="9" t="s">
        <v>24</v>
      </c>
      <c r="D169" s="51" t="s">
        <v>28</v>
      </c>
      <c r="E169" s="40" t="s">
        <v>193</v>
      </c>
      <c r="F169" s="41">
        <v>190</v>
      </c>
      <c r="G169" s="41">
        <v>0.95</v>
      </c>
      <c r="H169" s="41">
        <v>2.11</v>
      </c>
      <c r="I169" s="41">
        <v>11.97</v>
      </c>
      <c r="J169" s="41">
        <v>84.34</v>
      </c>
      <c r="K169" s="42" t="s">
        <v>199</v>
      </c>
      <c r="L169" s="41"/>
    </row>
    <row r="170" spans="1:12" ht="14.4" x14ac:dyDescent="0.3">
      <c r="A170" s="21"/>
      <c r="B170" s="13"/>
      <c r="C170" s="9" t="s">
        <v>24</v>
      </c>
      <c r="D170" s="51" t="s">
        <v>29</v>
      </c>
      <c r="E170" s="40" t="s">
        <v>194</v>
      </c>
      <c r="F170" s="41">
        <v>200</v>
      </c>
      <c r="G170" s="41">
        <v>0.54</v>
      </c>
      <c r="H170" s="41">
        <v>0.16</v>
      </c>
      <c r="I170" s="41">
        <v>24.22</v>
      </c>
      <c r="J170" s="41">
        <v>94.59</v>
      </c>
      <c r="K170" s="42" t="s">
        <v>200</v>
      </c>
      <c r="L170" s="41"/>
    </row>
    <row r="171" spans="1:12" ht="14.4" x14ac:dyDescent="0.3">
      <c r="A171" s="21"/>
      <c r="B171" s="13"/>
      <c r="C171" s="9" t="s">
        <v>24</v>
      </c>
      <c r="D171" s="51" t="s">
        <v>22</v>
      </c>
      <c r="E171" s="40" t="s">
        <v>195</v>
      </c>
      <c r="F171" s="41">
        <v>20</v>
      </c>
      <c r="G171" s="41">
        <v>1.64</v>
      </c>
      <c r="H171" s="41">
        <v>0.52</v>
      </c>
      <c r="I171" s="41">
        <v>9.26</v>
      </c>
      <c r="J171" s="41">
        <v>48.28</v>
      </c>
      <c r="K171" s="42" t="s">
        <v>201</v>
      </c>
      <c r="L171" s="41"/>
    </row>
    <row r="172" spans="1:12" ht="14.4" x14ac:dyDescent="0.3">
      <c r="A172" s="21"/>
      <c r="B172" s="13"/>
      <c r="C172" s="9" t="s">
        <v>24</v>
      </c>
      <c r="D172" s="51" t="s">
        <v>22</v>
      </c>
      <c r="E172" s="40" t="s">
        <v>126</v>
      </c>
      <c r="F172" s="41">
        <v>25</v>
      </c>
      <c r="G172" s="41">
        <v>1.8</v>
      </c>
      <c r="H172" s="41">
        <v>0.21</v>
      </c>
      <c r="I172" s="41">
        <v>12.68</v>
      </c>
      <c r="J172" s="41">
        <v>61.5</v>
      </c>
      <c r="K172" s="42" t="s">
        <v>134</v>
      </c>
      <c r="L172" s="41"/>
    </row>
    <row r="173" spans="1:12" ht="14.4" x14ac:dyDescent="0.3">
      <c r="A173" s="21"/>
      <c r="B173" s="13"/>
      <c r="C173" s="9" t="s">
        <v>24</v>
      </c>
      <c r="D173" s="5" t="s">
        <v>59</v>
      </c>
      <c r="E173" s="40" t="s">
        <v>196</v>
      </c>
      <c r="F173" s="41">
        <v>75</v>
      </c>
      <c r="G173" s="41">
        <v>9.23</v>
      </c>
      <c r="H173" s="41">
        <v>7.69</v>
      </c>
      <c r="I173" s="41">
        <v>20.399999999999999</v>
      </c>
      <c r="J173" s="41">
        <v>188.03</v>
      </c>
      <c r="K173" s="42" t="s">
        <v>202</v>
      </c>
      <c r="L173" s="41"/>
    </row>
    <row r="174" spans="1:12" ht="14.4" x14ac:dyDescent="0.3">
      <c r="A174" s="21"/>
      <c r="B174" s="13"/>
      <c r="C174" s="9" t="s">
        <v>24</v>
      </c>
      <c r="D174" s="5" t="s">
        <v>23</v>
      </c>
      <c r="E174" s="40" t="s">
        <v>40</v>
      </c>
      <c r="F174" s="41">
        <v>120</v>
      </c>
      <c r="G174" s="41">
        <v>1.1499999999999999</v>
      </c>
      <c r="H174" s="41">
        <v>0.48</v>
      </c>
      <c r="I174" s="41">
        <v>13.92</v>
      </c>
      <c r="J174" s="41">
        <v>58.42</v>
      </c>
      <c r="K174" s="42" t="s">
        <v>45</v>
      </c>
      <c r="L174" s="41"/>
    </row>
    <row r="175" spans="1:12" ht="14.4" x14ac:dyDescent="0.3">
      <c r="A175" s="21"/>
      <c r="B175" s="13"/>
      <c r="C175" s="9" t="s">
        <v>24</v>
      </c>
      <c r="D175" s="5" t="s">
        <v>28</v>
      </c>
      <c r="E175" s="40" t="s">
        <v>197</v>
      </c>
      <c r="F175" s="41">
        <v>7</v>
      </c>
      <c r="G175" s="41">
        <v>1.3</v>
      </c>
      <c r="H175" s="41">
        <v>3.66</v>
      </c>
      <c r="I175" s="41">
        <v>9.07</v>
      </c>
      <c r="J175" s="41">
        <v>55.75</v>
      </c>
      <c r="K175" s="42" t="s">
        <v>203</v>
      </c>
      <c r="L175" s="41"/>
    </row>
    <row r="176" spans="1:12" ht="14.4" hidden="1" x14ac:dyDescent="0.3">
      <c r="A176" s="21"/>
      <c r="B176" s="13"/>
      <c r="C176" s="9"/>
      <c r="D176" s="5"/>
      <c r="E176" s="40"/>
      <c r="F176" s="41"/>
      <c r="G176" s="41"/>
      <c r="H176" s="41"/>
      <c r="I176" s="41"/>
      <c r="J176" s="41"/>
      <c r="K176" s="42"/>
      <c r="L176" s="41"/>
    </row>
    <row r="177" spans="1:12" ht="14.4" x14ac:dyDescent="0.3">
      <c r="A177" s="22"/>
      <c r="B177" s="15"/>
      <c r="C177" s="6"/>
      <c r="D177" s="16" t="s">
        <v>30</v>
      </c>
      <c r="E177" s="7"/>
      <c r="F177" s="17">
        <f>SUM(F166:F176)</f>
        <v>989</v>
      </c>
      <c r="G177" s="17">
        <f t="shared" ref="G177:J177" si="65">SUM(G166:G176)</f>
        <v>28.29</v>
      </c>
      <c r="H177" s="17">
        <f t="shared" si="65"/>
        <v>31.26</v>
      </c>
      <c r="I177" s="17">
        <f t="shared" si="65"/>
        <v>124.72000000000003</v>
      </c>
      <c r="J177" s="17">
        <f t="shared" si="65"/>
        <v>875.9</v>
      </c>
      <c r="K177" s="23"/>
      <c r="L177" s="17">
        <v>268</v>
      </c>
    </row>
    <row r="178" spans="1:12" ht="15" thickBot="1" x14ac:dyDescent="0.3">
      <c r="A178" s="27">
        <f>A158</f>
        <v>2</v>
      </c>
      <c r="B178" s="28">
        <f>B158</f>
        <v>3</v>
      </c>
      <c r="C178" s="52" t="s">
        <v>4</v>
      </c>
      <c r="D178" s="53"/>
      <c r="E178" s="29"/>
      <c r="F178" s="30">
        <f>F165+F177</f>
        <v>1542</v>
      </c>
      <c r="G178" s="30">
        <f t="shared" ref="G178" si="66">G165+G177</f>
        <v>47.29</v>
      </c>
      <c r="H178" s="30">
        <f t="shared" ref="H178" si="67">H165+H177</f>
        <v>50.26</v>
      </c>
      <c r="I178" s="30">
        <f t="shared" ref="I178" si="68">I165+I177</f>
        <v>206.72000000000003</v>
      </c>
      <c r="J178" s="30">
        <f t="shared" ref="J178:L178" si="69">J165+J177</f>
        <v>1436.15</v>
      </c>
      <c r="K178" s="30"/>
      <c r="L178" s="30">
        <f t="shared" si="69"/>
        <v>446</v>
      </c>
    </row>
    <row r="179" spans="1:12" ht="14.4" x14ac:dyDescent="0.3">
      <c r="A179" s="18">
        <v>2</v>
      </c>
      <c r="B179" s="19">
        <v>4</v>
      </c>
      <c r="C179" s="20" t="s">
        <v>20</v>
      </c>
      <c r="D179" s="50" t="s">
        <v>21</v>
      </c>
      <c r="E179" s="37" t="s">
        <v>103</v>
      </c>
      <c r="F179" s="38">
        <v>248</v>
      </c>
      <c r="G179" s="38">
        <v>14.13</v>
      </c>
      <c r="H179" s="38">
        <v>18.27</v>
      </c>
      <c r="I179" s="38">
        <v>39.11</v>
      </c>
      <c r="J179" s="38">
        <v>364</v>
      </c>
      <c r="K179" s="39" t="s">
        <v>106</v>
      </c>
      <c r="L179" s="38"/>
    </row>
    <row r="180" spans="1:12" ht="14.4" x14ac:dyDescent="0.3">
      <c r="A180" s="21"/>
      <c r="B180" s="13"/>
      <c r="C180" s="9" t="s">
        <v>20</v>
      </c>
      <c r="D180" s="5" t="s">
        <v>29</v>
      </c>
      <c r="E180" s="40" t="s">
        <v>104</v>
      </c>
      <c r="F180" s="41">
        <v>200</v>
      </c>
      <c r="G180" s="41">
        <v>0.23</v>
      </c>
      <c r="H180" s="41">
        <v>0.05</v>
      </c>
      <c r="I180" s="41">
        <v>9.4499999999999993</v>
      </c>
      <c r="J180" s="41">
        <v>37.76</v>
      </c>
      <c r="K180" s="42" t="s">
        <v>107</v>
      </c>
      <c r="L180" s="41"/>
    </row>
    <row r="181" spans="1:12" ht="14.4" x14ac:dyDescent="0.3">
      <c r="A181" s="21"/>
      <c r="B181" s="13"/>
      <c r="C181" s="9" t="s">
        <v>20</v>
      </c>
      <c r="D181" s="51" t="s">
        <v>22</v>
      </c>
      <c r="E181" s="40" t="s">
        <v>39</v>
      </c>
      <c r="F181" s="41">
        <v>40</v>
      </c>
      <c r="G181" s="41">
        <v>3.2</v>
      </c>
      <c r="H181" s="41">
        <v>0.36</v>
      </c>
      <c r="I181" s="41">
        <v>20</v>
      </c>
      <c r="J181" s="41">
        <v>96.04</v>
      </c>
      <c r="K181" s="42" t="s">
        <v>44</v>
      </c>
      <c r="L181" s="41"/>
    </row>
    <row r="182" spans="1:12" ht="14.4" x14ac:dyDescent="0.3">
      <c r="A182" s="21"/>
      <c r="B182" s="13"/>
      <c r="C182" s="9" t="s">
        <v>20</v>
      </c>
      <c r="D182" s="51" t="s">
        <v>23</v>
      </c>
      <c r="E182" s="40" t="s">
        <v>105</v>
      </c>
      <c r="F182" s="41">
        <v>160</v>
      </c>
      <c r="G182" s="41">
        <v>1.44</v>
      </c>
      <c r="H182" s="41">
        <v>0.32</v>
      </c>
      <c r="I182" s="41">
        <v>13.44</v>
      </c>
      <c r="J182" s="41">
        <v>62.4</v>
      </c>
      <c r="K182" s="42" t="s">
        <v>108</v>
      </c>
      <c r="L182" s="41"/>
    </row>
    <row r="183" spans="1:12" ht="14.4" hidden="1" x14ac:dyDescent="0.3">
      <c r="A183" s="21"/>
      <c r="B183" s="13"/>
      <c r="C183" s="9"/>
      <c r="D183" s="51"/>
      <c r="E183" s="40"/>
      <c r="F183" s="41"/>
      <c r="G183" s="41"/>
      <c r="H183" s="41"/>
      <c r="I183" s="41"/>
      <c r="J183" s="41"/>
      <c r="K183" s="42"/>
      <c r="L183" s="41"/>
    </row>
    <row r="184" spans="1:12" ht="14.4" hidden="1" x14ac:dyDescent="0.3">
      <c r="A184" s="21"/>
      <c r="B184" s="13"/>
      <c r="C184" s="9"/>
      <c r="D184" s="5"/>
      <c r="E184" s="40"/>
      <c r="F184" s="41"/>
      <c r="G184" s="41"/>
      <c r="H184" s="41"/>
      <c r="I184" s="41"/>
      <c r="J184" s="41"/>
      <c r="K184" s="42"/>
      <c r="L184" s="41"/>
    </row>
    <row r="185" spans="1:12" ht="14.4" hidden="1" x14ac:dyDescent="0.3">
      <c r="A185" s="21"/>
      <c r="B185" s="13"/>
      <c r="C185" s="9"/>
      <c r="D185" s="5"/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2"/>
      <c r="B186" s="15"/>
      <c r="C186" s="6"/>
      <c r="D186" s="16" t="s">
        <v>30</v>
      </c>
      <c r="E186" s="7"/>
      <c r="F186" s="17">
        <f>SUM(F179:F185)</f>
        <v>648</v>
      </c>
      <c r="G186" s="17">
        <f t="shared" ref="G186:J186" si="70">SUM(G179:G185)</f>
        <v>19.000000000000004</v>
      </c>
      <c r="H186" s="17">
        <f t="shared" si="70"/>
        <v>19</v>
      </c>
      <c r="I186" s="17">
        <f t="shared" si="70"/>
        <v>82</v>
      </c>
      <c r="J186" s="17">
        <f t="shared" si="70"/>
        <v>560.20000000000005</v>
      </c>
      <c r="K186" s="23"/>
      <c r="L186" s="17">
        <v>178</v>
      </c>
    </row>
    <row r="187" spans="1:12" ht="14.4" x14ac:dyDescent="0.3">
      <c r="A187" s="24">
        <f>A179</f>
        <v>2</v>
      </c>
      <c r="B187" s="11">
        <f>B179</f>
        <v>4</v>
      </c>
      <c r="C187" s="8" t="s">
        <v>24</v>
      </c>
      <c r="D187" s="51" t="s">
        <v>25</v>
      </c>
      <c r="E187" s="40" t="s">
        <v>204</v>
      </c>
      <c r="F187" s="41">
        <v>100</v>
      </c>
      <c r="G187" s="41">
        <v>0.8</v>
      </c>
      <c r="H187" s="41">
        <v>0.1</v>
      </c>
      <c r="I187" s="41">
        <v>2.8</v>
      </c>
      <c r="J187" s="41">
        <v>15</v>
      </c>
      <c r="K187" s="42" t="s">
        <v>210</v>
      </c>
      <c r="L187" s="41"/>
    </row>
    <row r="188" spans="1:12" ht="14.4" x14ac:dyDescent="0.3">
      <c r="A188" s="21"/>
      <c r="B188" s="13"/>
      <c r="C188" s="9" t="s">
        <v>24</v>
      </c>
      <c r="D188" s="51" t="s">
        <v>26</v>
      </c>
      <c r="E188" s="40" t="s">
        <v>205</v>
      </c>
      <c r="F188" s="41">
        <v>250</v>
      </c>
      <c r="G188" s="41">
        <v>7.09</v>
      </c>
      <c r="H188" s="41">
        <v>8.8699999999999992</v>
      </c>
      <c r="I188" s="41">
        <v>23.33</v>
      </c>
      <c r="J188" s="41">
        <v>198.55</v>
      </c>
      <c r="K188" s="42" t="s">
        <v>211</v>
      </c>
      <c r="L188" s="41"/>
    </row>
    <row r="189" spans="1:12" ht="14.4" x14ac:dyDescent="0.3">
      <c r="A189" s="21"/>
      <c r="B189" s="13"/>
      <c r="C189" s="9" t="s">
        <v>24</v>
      </c>
      <c r="D189" s="51" t="s">
        <v>26</v>
      </c>
      <c r="E189" s="40" t="s">
        <v>120</v>
      </c>
      <c r="F189" s="41">
        <v>1</v>
      </c>
      <c r="G189" s="41">
        <v>0.03</v>
      </c>
      <c r="H189" s="41"/>
      <c r="I189" s="41">
        <v>0.09</v>
      </c>
      <c r="J189" s="41">
        <v>0.49</v>
      </c>
      <c r="K189" s="42" t="s">
        <v>128</v>
      </c>
      <c r="L189" s="41"/>
    </row>
    <row r="190" spans="1:12" ht="14.4" x14ac:dyDescent="0.3">
      <c r="A190" s="21"/>
      <c r="B190" s="13"/>
      <c r="C190" s="9" t="s">
        <v>24</v>
      </c>
      <c r="D190" s="51" t="s">
        <v>26</v>
      </c>
      <c r="E190" s="40" t="s">
        <v>122</v>
      </c>
      <c r="F190" s="41">
        <v>10</v>
      </c>
      <c r="G190" s="41">
        <v>0.24</v>
      </c>
      <c r="H190" s="41">
        <v>1.32</v>
      </c>
      <c r="I190" s="41">
        <v>0.33</v>
      </c>
      <c r="J190" s="41">
        <v>14.34</v>
      </c>
      <c r="K190" s="42" t="s">
        <v>130</v>
      </c>
      <c r="L190" s="41"/>
    </row>
    <row r="191" spans="1:12" ht="14.4" x14ac:dyDescent="0.3">
      <c r="A191" s="21"/>
      <c r="B191" s="13"/>
      <c r="C191" s="9" t="s">
        <v>24</v>
      </c>
      <c r="D191" s="51" t="s">
        <v>27</v>
      </c>
      <c r="E191" s="40" t="s">
        <v>206</v>
      </c>
      <c r="F191" s="41">
        <v>100</v>
      </c>
      <c r="G191" s="41">
        <v>10</v>
      </c>
      <c r="H191" s="41">
        <v>12.81</v>
      </c>
      <c r="I191" s="41">
        <v>2.7</v>
      </c>
      <c r="J191" s="41">
        <v>141.88</v>
      </c>
      <c r="K191" s="42" t="s">
        <v>212</v>
      </c>
      <c r="L191" s="41"/>
    </row>
    <row r="192" spans="1:12" ht="14.4" x14ac:dyDescent="0.3">
      <c r="A192" s="21"/>
      <c r="B192" s="13"/>
      <c r="C192" s="9" t="s">
        <v>24</v>
      </c>
      <c r="D192" s="51" t="s">
        <v>28</v>
      </c>
      <c r="E192" s="40" t="s">
        <v>207</v>
      </c>
      <c r="F192" s="41">
        <v>180</v>
      </c>
      <c r="G192" s="41">
        <v>1.6</v>
      </c>
      <c r="H192" s="41">
        <v>1.45</v>
      </c>
      <c r="I192" s="41">
        <v>6.78</v>
      </c>
      <c r="J192" s="41">
        <v>72.44</v>
      </c>
      <c r="K192" s="42" t="s">
        <v>213</v>
      </c>
      <c r="L192" s="41"/>
    </row>
    <row r="193" spans="1:12" ht="14.4" x14ac:dyDescent="0.3">
      <c r="A193" s="21"/>
      <c r="B193" s="13"/>
      <c r="C193" s="9" t="s">
        <v>24</v>
      </c>
      <c r="D193" s="51" t="s">
        <v>29</v>
      </c>
      <c r="E193" s="40" t="s">
        <v>208</v>
      </c>
      <c r="F193" s="41">
        <v>200</v>
      </c>
      <c r="G193" s="41">
        <v>0.44</v>
      </c>
      <c r="H193" s="41">
        <v>0.04</v>
      </c>
      <c r="I193" s="41">
        <v>14.74</v>
      </c>
      <c r="J193" s="41">
        <v>56.58</v>
      </c>
      <c r="K193" s="42" t="s">
        <v>214</v>
      </c>
      <c r="L193" s="41"/>
    </row>
    <row r="194" spans="1:12" ht="14.4" x14ac:dyDescent="0.3">
      <c r="A194" s="21"/>
      <c r="B194" s="13"/>
      <c r="C194" s="9" t="s">
        <v>24</v>
      </c>
      <c r="D194" s="5" t="s">
        <v>22</v>
      </c>
      <c r="E194" s="40" t="s">
        <v>125</v>
      </c>
      <c r="F194" s="41">
        <v>35</v>
      </c>
      <c r="G194" s="41">
        <v>2.34</v>
      </c>
      <c r="H194" s="41">
        <v>0.35</v>
      </c>
      <c r="I194" s="41">
        <v>15.44</v>
      </c>
      <c r="J194" s="41">
        <v>75.599999999999994</v>
      </c>
      <c r="K194" s="42" t="s">
        <v>133</v>
      </c>
      <c r="L194" s="41"/>
    </row>
    <row r="195" spans="1:12" ht="14.4" x14ac:dyDescent="0.3">
      <c r="A195" s="21"/>
      <c r="B195" s="13"/>
      <c r="C195" s="9" t="s">
        <v>24</v>
      </c>
      <c r="D195" s="5" t="s">
        <v>22</v>
      </c>
      <c r="E195" s="40" t="s">
        <v>126</v>
      </c>
      <c r="F195" s="41">
        <v>8</v>
      </c>
      <c r="G195" s="41">
        <v>0.57999999999999996</v>
      </c>
      <c r="H195" s="41">
        <v>7.0000000000000007E-2</v>
      </c>
      <c r="I195" s="41">
        <v>4.0599999999999996</v>
      </c>
      <c r="J195" s="41">
        <v>19.68</v>
      </c>
      <c r="K195" s="42" t="s">
        <v>134</v>
      </c>
      <c r="L195" s="41"/>
    </row>
    <row r="196" spans="1:12" ht="14.4" x14ac:dyDescent="0.3">
      <c r="A196" s="21"/>
      <c r="B196" s="13"/>
      <c r="C196" s="9" t="s">
        <v>24</v>
      </c>
      <c r="D196" s="5" t="s">
        <v>59</v>
      </c>
      <c r="E196" s="40" t="s">
        <v>209</v>
      </c>
      <c r="F196" s="41">
        <v>75</v>
      </c>
      <c r="G196" s="41">
        <v>3.85</v>
      </c>
      <c r="H196" s="41">
        <v>2.59</v>
      </c>
      <c r="I196" s="41">
        <v>44.73</v>
      </c>
      <c r="J196" s="41">
        <v>226</v>
      </c>
      <c r="K196" s="42" t="s">
        <v>215</v>
      </c>
      <c r="L196" s="41"/>
    </row>
    <row r="197" spans="1:12" ht="14.4" hidden="1" x14ac:dyDescent="0.3">
      <c r="A197" s="21"/>
      <c r="B197" s="13"/>
      <c r="C197" s="9"/>
      <c r="D197" s="5"/>
      <c r="E197" s="40"/>
      <c r="F197" s="41"/>
      <c r="G197" s="41"/>
      <c r="H197" s="41"/>
      <c r="I197" s="41"/>
      <c r="J197" s="41"/>
      <c r="K197" s="42"/>
      <c r="L197" s="41"/>
    </row>
    <row r="198" spans="1:12" ht="14.4" x14ac:dyDescent="0.3">
      <c r="A198" s="22"/>
      <c r="B198" s="15"/>
      <c r="C198" s="6"/>
      <c r="D198" s="16" t="s">
        <v>30</v>
      </c>
      <c r="E198" s="7"/>
      <c r="F198" s="17">
        <f>SUM(F187:F197)</f>
        <v>959</v>
      </c>
      <c r="G198" s="17">
        <f t="shared" ref="G198:J198" si="71">SUM(G187:G197)</f>
        <v>26.970000000000002</v>
      </c>
      <c r="H198" s="17">
        <f t="shared" si="71"/>
        <v>27.6</v>
      </c>
      <c r="I198" s="17">
        <f t="shared" si="71"/>
        <v>115</v>
      </c>
      <c r="J198" s="17">
        <f t="shared" si="71"/>
        <v>820.56</v>
      </c>
      <c r="K198" s="23"/>
      <c r="L198" s="17">
        <v>268</v>
      </c>
    </row>
    <row r="199" spans="1:12" ht="15" thickBot="1" x14ac:dyDescent="0.3">
      <c r="A199" s="27">
        <f>A179</f>
        <v>2</v>
      </c>
      <c r="B199" s="28">
        <f>B179</f>
        <v>4</v>
      </c>
      <c r="C199" s="52" t="s">
        <v>4</v>
      </c>
      <c r="D199" s="53"/>
      <c r="E199" s="29"/>
      <c r="F199" s="30">
        <f>F186+F198</f>
        <v>1607</v>
      </c>
      <c r="G199" s="30">
        <f t="shared" ref="G199" si="72">G186+G198</f>
        <v>45.970000000000006</v>
      </c>
      <c r="H199" s="30">
        <f t="shared" ref="H199" si="73">H186+H198</f>
        <v>46.6</v>
      </c>
      <c r="I199" s="30">
        <f t="shared" ref="I199" si="74">I186+I198</f>
        <v>197</v>
      </c>
      <c r="J199" s="30">
        <f t="shared" ref="J199:L199" si="75">J186+J198</f>
        <v>1380.76</v>
      </c>
      <c r="K199" s="30"/>
      <c r="L199" s="30">
        <f t="shared" si="75"/>
        <v>446</v>
      </c>
    </row>
    <row r="200" spans="1:12" ht="14.4" x14ac:dyDescent="0.3">
      <c r="A200" s="18">
        <v>2</v>
      </c>
      <c r="B200" s="19">
        <v>5</v>
      </c>
      <c r="C200" s="20" t="s">
        <v>20</v>
      </c>
      <c r="D200" s="50" t="s">
        <v>25</v>
      </c>
      <c r="E200" s="37" t="s">
        <v>109</v>
      </c>
      <c r="F200" s="38">
        <v>100</v>
      </c>
      <c r="G200" s="38">
        <v>2.73</v>
      </c>
      <c r="H200" s="38">
        <v>4.95</v>
      </c>
      <c r="I200" s="38">
        <v>4.92</v>
      </c>
      <c r="J200" s="38">
        <v>36.31</v>
      </c>
      <c r="K200" s="39" t="s">
        <v>114</v>
      </c>
      <c r="L200" s="38"/>
    </row>
    <row r="201" spans="1:12" ht="14.4" x14ac:dyDescent="0.3">
      <c r="A201" s="21"/>
      <c r="B201" s="13"/>
      <c r="C201" s="9" t="s">
        <v>20</v>
      </c>
      <c r="D201" s="5" t="s">
        <v>21</v>
      </c>
      <c r="E201" s="40" t="s">
        <v>110</v>
      </c>
      <c r="F201" s="41">
        <v>100</v>
      </c>
      <c r="G201" s="41">
        <v>10.23</v>
      </c>
      <c r="H201" s="41">
        <v>6.46</v>
      </c>
      <c r="I201" s="41">
        <v>28.09</v>
      </c>
      <c r="J201" s="41">
        <v>163</v>
      </c>
      <c r="K201" s="42" t="s">
        <v>115</v>
      </c>
      <c r="L201" s="41"/>
    </row>
    <row r="202" spans="1:12" ht="14.4" x14ac:dyDescent="0.3">
      <c r="A202" s="21"/>
      <c r="B202" s="13"/>
      <c r="C202" s="9" t="s">
        <v>20</v>
      </c>
      <c r="D202" s="51" t="s">
        <v>21</v>
      </c>
      <c r="E202" s="40" t="s">
        <v>111</v>
      </c>
      <c r="F202" s="41">
        <v>200</v>
      </c>
      <c r="G202" s="41">
        <v>1.59</v>
      </c>
      <c r="H202" s="41">
        <v>3.95</v>
      </c>
      <c r="I202" s="41">
        <v>23</v>
      </c>
      <c r="J202" s="41">
        <v>134.72</v>
      </c>
      <c r="K202" s="42" t="s">
        <v>116</v>
      </c>
      <c r="L202" s="41"/>
    </row>
    <row r="203" spans="1:12" ht="14.4" x14ac:dyDescent="0.3">
      <c r="A203" s="21"/>
      <c r="B203" s="13"/>
      <c r="C203" s="9" t="s">
        <v>20</v>
      </c>
      <c r="D203" s="51" t="s">
        <v>29</v>
      </c>
      <c r="E203" s="40" t="s">
        <v>112</v>
      </c>
      <c r="F203" s="41">
        <v>200</v>
      </c>
      <c r="G203" s="41">
        <v>0.08</v>
      </c>
      <c r="H203" s="41">
        <v>0.05</v>
      </c>
      <c r="I203" s="41">
        <v>11.47</v>
      </c>
      <c r="J203" s="41">
        <v>43.76</v>
      </c>
      <c r="K203" s="42" t="s">
        <v>117</v>
      </c>
      <c r="L203" s="41"/>
    </row>
    <row r="204" spans="1:12" ht="14.4" x14ac:dyDescent="0.3">
      <c r="A204" s="21"/>
      <c r="B204" s="13"/>
      <c r="C204" s="9" t="s">
        <v>20</v>
      </c>
      <c r="D204" s="51" t="s">
        <v>22</v>
      </c>
      <c r="E204" s="40" t="s">
        <v>39</v>
      </c>
      <c r="F204" s="41">
        <v>20</v>
      </c>
      <c r="G204" s="41">
        <v>1.6</v>
      </c>
      <c r="H204" s="41">
        <v>0.18</v>
      </c>
      <c r="I204" s="41">
        <v>10</v>
      </c>
      <c r="J204" s="41">
        <v>48.02</v>
      </c>
      <c r="K204" s="42" t="s">
        <v>44</v>
      </c>
      <c r="L204" s="41"/>
    </row>
    <row r="205" spans="1:12" ht="14.4" x14ac:dyDescent="0.3">
      <c r="A205" s="21"/>
      <c r="B205" s="13"/>
      <c r="C205" s="9" t="s">
        <v>20</v>
      </c>
      <c r="D205" s="5" t="s">
        <v>59</v>
      </c>
      <c r="E205" s="40" t="s">
        <v>113</v>
      </c>
      <c r="F205" s="41">
        <v>80</v>
      </c>
      <c r="G205" s="41">
        <v>2.77</v>
      </c>
      <c r="H205" s="41">
        <v>3.41</v>
      </c>
      <c r="I205" s="41">
        <v>4.5199999999999996</v>
      </c>
      <c r="J205" s="41">
        <v>135.04</v>
      </c>
      <c r="K205" s="42" t="s">
        <v>118</v>
      </c>
      <c r="L205" s="41"/>
    </row>
    <row r="206" spans="1:12" ht="14.4" hidden="1" x14ac:dyDescent="0.3">
      <c r="A206" s="21"/>
      <c r="B206" s="13"/>
      <c r="C206" s="9"/>
      <c r="D206" s="5"/>
      <c r="E206" s="40"/>
      <c r="F206" s="41"/>
      <c r="G206" s="41"/>
      <c r="H206" s="41"/>
      <c r="I206" s="41"/>
      <c r="J206" s="41"/>
      <c r="K206" s="42"/>
      <c r="L206" s="41"/>
    </row>
    <row r="207" spans="1:12" ht="15.75" customHeight="1" x14ac:dyDescent="0.3">
      <c r="A207" s="22"/>
      <c r="B207" s="15"/>
      <c r="C207" s="6"/>
      <c r="D207" s="16" t="s">
        <v>30</v>
      </c>
      <c r="E207" s="7"/>
      <c r="F207" s="17">
        <f>SUM(F200:F206)</f>
        <v>700</v>
      </c>
      <c r="G207" s="17">
        <f t="shared" ref="G207:J207" si="76">SUM(G200:G206)</f>
        <v>19</v>
      </c>
      <c r="H207" s="17">
        <f t="shared" si="76"/>
        <v>19</v>
      </c>
      <c r="I207" s="17">
        <f t="shared" si="76"/>
        <v>82</v>
      </c>
      <c r="J207" s="17">
        <f t="shared" si="76"/>
        <v>560.84999999999991</v>
      </c>
      <c r="K207" s="23"/>
      <c r="L207" s="17">
        <v>178</v>
      </c>
    </row>
    <row r="208" spans="1:12" ht="14.4" x14ac:dyDescent="0.3">
      <c r="A208" s="24">
        <f>A200</f>
        <v>2</v>
      </c>
      <c r="B208" s="11">
        <f>B200</f>
        <v>5</v>
      </c>
      <c r="C208" s="8" t="s">
        <v>24</v>
      </c>
      <c r="D208" s="51" t="s">
        <v>25</v>
      </c>
      <c r="E208" s="40" t="s">
        <v>216</v>
      </c>
      <c r="F208" s="41">
        <v>100</v>
      </c>
      <c r="G208" s="41">
        <v>1.08</v>
      </c>
      <c r="H208" s="41">
        <v>4.4800000000000004</v>
      </c>
      <c r="I208" s="41">
        <v>4.16</v>
      </c>
      <c r="J208" s="41">
        <v>58.8</v>
      </c>
      <c r="K208" s="42" t="s">
        <v>221</v>
      </c>
      <c r="L208" s="41"/>
    </row>
    <row r="209" spans="1:12" ht="14.4" x14ac:dyDescent="0.3">
      <c r="A209" s="21"/>
      <c r="B209" s="13"/>
      <c r="C209" s="9" t="s">
        <v>24</v>
      </c>
      <c r="D209" s="51" t="s">
        <v>26</v>
      </c>
      <c r="E209" s="40" t="s">
        <v>217</v>
      </c>
      <c r="F209" s="41">
        <v>250</v>
      </c>
      <c r="G209" s="41">
        <v>2.86</v>
      </c>
      <c r="H209" s="41">
        <v>5.33</v>
      </c>
      <c r="I209" s="41">
        <v>13.72</v>
      </c>
      <c r="J209" s="41">
        <v>114.28</v>
      </c>
      <c r="K209" s="42" t="s">
        <v>222</v>
      </c>
      <c r="L209" s="41"/>
    </row>
    <row r="210" spans="1:12" ht="14.4" x14ac:dyDescent="0.3">
      <c r="A210" s="21"/>
      <c r="B210" s="13"/>
      <c r="C210" s="9" t="s">
        <v>24</v>
      </c>
      <c r="D210" s="51" t="s">
        <v>26</v>
      </c>
      <c r="E210" s="40" t="s">
        <v>120</v>
      </c>
      <c r="F210" s="41">
        <v>1</v>
      </c>
      <c r="G210" s="41">
        <v>0.03</v>
      </c>
      <c r="H210" s="41"/>
      <c r="I210" s="41">
        <v>0.09</v>
      </c>
      <c r="J210" s="41">
        <v>0.49</v>
      </c>
      <c r="K210" s="42" t="s">
        <v>128</v>
      </c>
      <c r="L210" s="41"/>
    </row>
    <row r="211" spans="1:12" ht="14.4" x14ac:dyDescent="0.3">
      <c r="A211" s="21"/>
      <c r="B211" s="13"/>
      <c r="C211" s="9" t="s">
        <v>24</v>
      </c>
      <c r="D211" s="51" t="s">
        <v>26</v>
      </c>
      <c r="E211" s="40" t="s">
        <v>122</v>
      </c>
      <c r="F211" s="41">
        <v>12</v>
      </c>
      <c r="G211" s="41">
        <v>0.28999999999999998</v>
      </c>
      <c r="H211" s="41">
        <v>1.58</v>
      </c>
      <c r="I211" s="41">
        <v>0.39</v>
      </c>
      <c r="J211" s="41">
        <v>17.21</v>
      </c>
      <c r="K211" s="42" t="s">
        <v>130</v>
      </c>
      <c r="L211" s="41"/>
    </row>
    <row r="212" spans="1:12" ht="14.4" x14ac:dyDescent="0.3">
      <c r="A212" s="21"/>
      <c r="B212" s="13"/>
      <c r="C212" s="9" t="s">
        <v>24</v>
      </c>
      <c r="D212" s="51" t="s">
        <v>27</v>
      </c>
      <c r="E212" s="40" t="s">
        <v>218</v>
      </c>
      <c r="F212" s="41">
        <v>100</v>
      </c>
      <c r="G212" s="41">
        <v>14.62</v>
      </c>
      <c r="H212" s="41">
        <v>7.05</v>
      </c>
      <c r="I212" s="41">
        <v>7.61</v>
      </c>
      <c r="J212" s="41">
        <v>127.53</v>
      </c>
      <c r="K212" s="42" t="s">
        <v>223</v>
      </c>
      <c r="L212" s="41"/>
    </row>
    <row r="213" spans="1:12" ht="14.4" x14ac:dyDescent="0.3">
      <c r="A213" s="21"/>
      <c r="B213" s="13"/>
      <c r="C213" s="9" t="s">
        <v>24</v>
      </c>
      <c r="D213" s="51" t="s">
        <v>28</v>
      </c>
      <c r="E213" s="40" t="s">
        <v>219</v>
      </c>
      <c r="F213" s="41">
        <v>180</v>
      </c>
      <c r="G213" s="41">
        <v>3.97</v>
      </c>
      <c r="H213" s="41">
        <v>8.1999999999999993</v>
      </c>
      <c r="I213" s="41">
        <v>38.909999999999997</v>
      </c>
      <c r="J213" s="41">
        <v>276.19</v>
      </c>
      <c r="K213" s="42" t="s">
        <v>224</v>
      </c>
      <c r="L213" s="41"/>
    </row>
    <row r="214" spans="1:12" ht="14.4" x14ac:dyDescent="0.3">
      <c r="A214" s="21"/>
      <c r="B214" s="13"/>
      <c r="C214" s="9" t="s">
        <v>24</v>
      </c>
      <c r="D214" s="51" t="s">
        <v>29</v>
      </c>
      <c r="E214" s="40" t="s">
        <v>220</v>
      </c>
      <c r="F214" s="41">
        <v>200</v>
      </c>
      <c r="G214" s="41">
        <v>0.53</v>
      </c>
      <c r="H214" s="41">
        <v>0.11</v>
      </c>
      <c r="I214" s="41">
        <v>14.63</v>
      </c>
      <c r="J214" s="41">
        <v>59.86</v>
      </c>
      <c r="K214" s="42" t="s">
        <v>225</v>
      </c>
      <c r="L214" s="41"/>
    </row>
    <row r="215" spans="1:12" ht="14.4" x14ac:dyDescent="0.3">
      <c r="A215" s="21"/>
      <c r="B215" s="13"/>
      <c r="C215" s="9" t="s">
        <v>24</v>
      </c>
      <c r="D215" s="5" t="s">
        <v>22</v>
      </c>
      <c r="E215" s="40" t="s">
        <v>125</v>
      </c>
      <c r="F215" s="41">
        <v>35</v>
      </c>
      <c r="G215" s="41">
        <v>2.34</v>
      </c>
      <c r="H215" s="41">
        <v>0.35</v>
      </c>
      <c r="I215" s="41">
        <v>15.44</v>
      </c>
      <c r="J215" s="41">
        <v>75.599999999999994</v>
      </c>
      <c r="K215" s="42" t="s">
        <v>133</v>
      </c>
      <c r="L215" s="41"/>
    </row>
    <row r="216" spans="1:12" ht="14.4" x14ac:dyDescent="0.3">
      <c r="A216" s="21"/>
      <c r="B216" s="13"/>
      <c r="C216" s="9" t="s">
        <v>24</v>
      </c>
      <c r="D216" s="5" t="s">
        <v>22</v>
      </c>
      <c r="E216" s="40" t="s">
        <v>126</v>
      </c>
      <c r="F216" s="41">
        <v>10</v>
      </c>
      <c r="G216" s="41">
        <v>0.72</v>
      </c>
      <c r="H216" s="41">
        <v>0.08</v>
      </c>
      <c r="I216" s="41">
        <v>5.07</v>
      </c>
      <c r="J216" s="41">
        <v>24.6</v>
      </c>
      <c r="K216" s="42" t="s">
        <v>134</v>
      </c>
      <c r="L216" s="41"/>
    </row>
    <row r="217" spans="1:12" ht="14.4" x14ac:dyDescent="0.3">
      <c r="A217" s="21"/>
      <c r="B217" s="13"/>
      <c r="C217" s="9" t="s">
        <v>24</v>
      </c>
      <c r="D217" s="5" t="s">
        <v>23</v>
      </c>
      <c r="E217" s="40" t="s">
        <v>84</v>
      </c>
      <c r="F217" s="41">
        <v>140</v>
      </c>
      <c r="G217" s="41">
        <v>0.56000000000000005</v>
      </c>
      <c r="H217" s="41">
        <v>0.42</v>
      </c>
      <c r="I217" s="41">
        <v>14.98</v>
      </c>
      <c r="J217" s="41">
        <v>65.94</v>
      </c>
      <c r="K217" s="42" t="s">
        <v>88</v>
      </c>
      <c r="L217" s="41"/>
    </row>
    <row r="218" spans="1:12" ht="14.4" hidden="1" x14ac:dyDescent="0.3">
      <c r="A218" s="21"/>
      <c r="B218" s="13"/>
      <c r="C218" s="9"/>
      <c r="D218" s="5"/>
      <c r="E218" s="40"/>
      <c r="F218" s="41"/>
      <c r="G218" s="41"/>
      <c r="H218" s="41"/>
      <c r="I218" s="41"/>
      <c r="J218" s="41"/>
      <c r="K218" s="42"/>
      <c r="L218" s="41"/>
    </row>
    <row r="219" spans="1:12" ht="14.4" x14ac:dyDescent="0.3">
      <c r="A219" s="22"/>
      <c r="B219" s="15"/>
      <c r="C219" s="6"/>
      <c r="D219" s="16" t="s">
        <v>30</v>
      </c>
      <c r="E219" s="7"/>
      <c r="F219" s="17">
        <f>SUM(F208:F218)</f>
        <v>1028</v>
      </c>
      <c r="G219" s="17">
        <f t="shared" ref="G219:J219" si="77">SUM(G208:G218)</f>
        <v>26.999999999999996</v>
      </c>
      <c r="H219" s="17">
        <f t="shared" si="77"/>
        <v>27.6</v>
      </c>
      <c r="I219" s="17">
        <f t="shared" si="77"/>
        <v>114.99999999999999</v>
      </c>
      <c r="J219" s="17">
        <f t="shared" si="77"/>
        <v>820.5</v>
      </c>
      <c r="K219" s="23"/>
      <c r="L219" s="17">
        <v>268</v>
      </c>
    </row>
    <row r="220" spans="1:12" ht="15" thickBot="1" x14ac:dyDescent="0.3">
      <c r="A220" s="27">
        <f>A200</f>
        <v>2</v>
      </c>
      <c r="B220" s="28">
        <f>B200</f>
        <v>5</v>
      </c>
      <c r="C220" s="52" t="s">
        <v>4</v>
      </c>
      <c r="D220" s="53"/>
      <c r="E220" s="29"/>
      <c r="F220" s="30">
        <f>F207+F219</f>
        <v>1728</v>
      </c>
      <c r="G220" s="30">
        <f t="shared" ref="G220" si="78">G207+G219</f>
        <v>46</v>
      </c>
      <c r="H220" s="30">
        <f t="shared" ref="H220" si="79">H207+H219</f>
        <v>46.6</v>
      </c>
      <c r="I220" s="30">
        <f t="shared" ref="I220" si="80">I207+I219</f>
        <v>197</v>
      </c>
      <c r="J220" s="30">
        <f t="shared" ref="J220:L220" si="81">J207+J219</f>
        <v>1381.35</v>
      </c>
      <c r="K220" s="30"/>
      <c r="L220" s="30">
        <f t="shared" si="81"/>
        <v>446</v>
      </c>
    </row>
    <row r="221" spans="1:12" ht="13.8" thickBot="1" x14ac:dyDescent="0.3">
      <c r="A221" s="25"/>
      <c r="B221" s="26"/>
      <c r="C221" s="54" t="s">
        <v>5</v>
      </c>
      <c r="D221" s="54"/>
      <c r="E221" s="54"/>
      <c r="F221" s="32">
        <f>(F29+F50+F73+F94+F115+F136+F157+F178+F199+F220)/(IF(F29=0,0,1)+IF(F50=0,0,1)+IF(F73=0,0,1)+IF(F94=0,0,1)+IF(F115=0,0,1)+IF(F136=0,0,1)+IF(F157=0,0,1)+IF(F178=0,0,1)+IF(F199=0,0,1)+IF(F220=0,0,1))</f>
        <v>1567.4</v>
      </c>
      <c r="G221" s="32">
        <f t="shared" ref="G221:J221" si="82">(G29+G50+G73+G94+G115+G136+G157+G178+G199+G220)/(IF(G29=0,0,1)+IF(G50=0,0,1)+IF(G73=0,0,1)+IF(G94=0,0,1)+IF(G115=0,0,1)+IF(G136=0,0,1)+IF(G157=0,0,1)+IF(G178=0,0,1)+IF(G199=0,0,1)+IF(G220=0,0,1))</f>
        <v>46.094999999999999</v>
      </c>
      <c r="H221" s="32">
        <f t="shared" si="82"/>
        <v>46.956000000000003</v>
      </c>
      <c r="I221" s="32">
        <f t="shared" si="82"/>
        <v>194.41400000000002</v>
      </c>
      <c r="J221" s="32">
        <f t="shared" si="82"/>
        <v>1382.442</v>
      </c>
      <c r="K221" s="32"/>
      <c r="L221" s="32">
        <f t="shared" ref="L221" si="83">(L29+L50+L73+L94+L115+L136+L157+L178+L199+L220)/(IF(L29=0,0,1)+IF(L50=0,0,1)+IF(L73=0,0,1)+IF(L94=0,0,1)+IF(L115=0,0,1)+IF(L136=0,0,1)+IF(L157=0,0,1)+IF(L178=0,0,1)+IF(L199=0,0,1)+IF(L220=0,0,1))</f>
        <v>428.2</v>
      </c>
    </row>
  </sheetData>
  <sheetProtection sheet="1" objects="1" scenarios="1"/>
  <mergeCells count="14">
    <mergeCell ref="C1:E1"/>
    <mergeCell ref="H1:K1"/>
    <mergeCell ref="H2:K2"/>
    <mergeCell ref="C50:D50"/>
    <mergeCell ref="C73:D73"/>
    <mergeCell ref="C94:D94"/>
    <mergeCell ref="C115:D115"/>
    <mergeCell ref="C29:D29"/>
    <mergeCell ref="C221:E221"/>
    <mergeCell ref="C220:D220"/>
    <mergeCell ref="C136:D136"/>
    <mergeCell ref="C157:D157"/>
    <mergeCell ref="C178:D178"/>
    <mergeCell ref="C199:D1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№32</cp:lastModifiedBy>
  <dcterms:created xsi:type="dcterms:W3CDTF">2022-05-16T14:23:56Z</dcterms:created>
  <dcterms:modified xsi:type="dcterms:W3CDTF">2026-02-12T07:01:42Z</dcterms:modified>
</cp:coreProperties>
</file>