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32\Desktop\Новый Мониторинг 24.02.2026\"/>
    </mc:Choice>
  </mc:AlternateContent>
  <bookViews>
    <workbookView xWindow="30240" yWindow="936" windowWidth="21468" windowHeight="1482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0" i="1" l="1"/>
  <c r="L91" i="1"/>
  <c r="L46" i="1"/>
  <c r="L22" i="1"/>
  <c r="A98" i="1"/>
  <c r="B184" i="1"/>
  <c r="A184" i="1"/>
  <c r="J183" i="1"/>
  <c r="I183" i="1"/>
  <c r="H183" i="1"/>
  <c r="G183" i="1"/>
  <c r="F183" i="1"/>
  <c r="B173" i="1"/>
  <c r="A173" i="1"/>
  <c r="J172" i="1"/>
  <c r="I172" i="1"/>
  <c r="H172" i="1"/>
  <c r="G172" i="1"/>
  <c r="F172" i="1"/>
  <c r="B165" i="1"/>
  <c r="A165" i="1"/>
  <c r="J164" i="1"/>
  <c r="I164" i="1"/>
  <c r="H164" i="1"/>
  <c r="G164" i="1"/>
  <c r="F164" i="1"/>
  <c r="B154" i="1"/>
  <c r="A154" i="1"/>
  <c r="J153" i="1"/>
  <c r="I153" i="1"/>
  <c r="H153" i="1"/>
  <c r="G153" i="1"/>
  <c r="F153" i="1"/>
  <c r="B148" i="1"/>
  <c r="A148" i="1"/>
  <c r="J147" i="1"/>
  <c r="I147" i="1"/>
  <c r="H147" i="1"/>
  <c r="G147" i="1"/>
  <c r="F147" i="1"/>
  <c r="B137" i="1"/>
  <c r="A137" i="1"/>
  <c r="J136" i="1"/>
  <c r="I136" i="1"/>
  <c r="H136" i="1"/>
  <c r="G136" i="1"/>
  <c r="F136" i="1"/>
  <c r="B130" i="1"/>
  <c r="A130" i="1"/>
  <c r="J129" i="1"/>
  <c r="I129" i="1"/>
  <c r="H129" i="1"/>
  <c r="G129" i="1"/>
  <c r="F129" i="1"/>
  <c r="B119" i="1"/>
  <c r="A119" i="1"/>
  <c r="J118" i="1"/>
  <c r="I118" i="1"/>
  <c r="H118" i="1"/>
  <c r="G118" i="1"/>
  <c r="F118" i="1"/>
  <c r="B110" i="1"/>
  <c r="A110" i="1"/>
  <c r="J109" i="1"/>
  <c r="I109" i="1"/>
  <c r="H109" i="1"/>
  <c r="G109" i="1"/>
  <c r="F109" i="1"/>
  <c r="B98" i="1"/>
  <c r="J97" i="1"/>
  <c r="I97" i="1"/>
  <c r="H97" i="1"/>
  <c r="H110" i="1" s="1"/>
  <c r="G97" i="1"/>
  <c r="F97" i="1"/>
  <c r="B91" i="1"/>
  <c r="A91" i="1"/>
  <c r="J90" i="1"/>
  <c r="I90" i="1"/>
  <c r="H90" i="1"/>
  <c r="G90" i="1"/>
  <c r="F90" i="1"/>
  <c r="B80" i="1"/>
  <c r="A80" i="1"/>
  <c r="J79" i="1"/>
  <c r="I79" i="1"/>
  <c r="H79" i="1"/>
  <c r="G79" i="1"/>
  <c r="F79" i="1"/>
  <c r="B73" i="1"/>
  <c r="A73" i="1"/>
  <c r="J72" i="1"/>
  <c r="I72" i="1"/>
  <c r="H72" i="1"/>
  <c r="G72" i="1"/>
  <c r="F72" i="1"/>
  <c r="B63" i="1"/>
  <c r="A63" i="1"/>
  <c r="J62" i="1"/>
  <c r="I62" i="1"/>
  <c r="H62" i="1"/>
  <c r="G62" i="1"/>
  <c r="F62" i="1"/>
  <c r="B57" i="1"/>
  <c r="A57" i="1"/>
  <c r="J56" i="1"/>
  <c r="I56" i="1"/>
  <c r="H56" i="1"/>
  <c r="G56" i="1"/>
  <c r="F56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1" i="1"/>
  <c r="A31" i="1"/>
  <c r="J30" i="1"/>
  <c r="I30" i="1"/>
  <c r="H30" i="1"/>
  <c r="G30" i="1"/>
  <c r="F30" i="1"/>
  <c r="B22" i="1"/>
  <c r="A22" i="1"/>
  <c r="B11" i="1"/>
  <c r="A11" i="1"/>
  <c r="G21" i="1"/>
  <c r="H21" i="1"/>
  <c r="I21" i="1"/>
  <c r="J21" i="1"/>
  <c r="F21" i="1"/>
  <c r="G10" i="1"/>
  <c r="H10" i="1"/>
  <c r="I10" i="1"/>
  <c r="J10" i="1"/>
  <c r="F10" i="1"/>
  <c r="J110" i="1" l="1"/>
  <c r="I110" i="1"/>
  <c r="I40" i="1"/>
  <c r="I91" i="1"/>
  <c r="G110" i="1"/>
  <c r="H148" i="1"/>
  <c r="J184" i="1"/>
  <c r="L148" i="1"/>
  <c r="H40" i="1"/>
  <c r="F57" i="1"/>
  <c r="J73" i="1"/>
  <c r="H91" i="1"/>
  <c r="L57" i="1"/>
  <c r="L73" i="1"/>
  <c r="G130" i="1"/>
  <c r="L130" i="1"/>
  <c r="L184" i="1"/>
  <c r="I57" i="1"/>
  <c r="H130" i="1"/>
  <c r="J165" i="1"/>
  <c r="H184" i="1"/>
  <c r="L40" i="1"/>
  <c r="F40" i="1"/>
  <c r="J57" i="1"/>
  <c r="F91" i="1"/>
  <c r="I130" i="1"/>
  <c r="G148" i="1"/>
  <c r="I184" i="1"/>
  <c r="G73" i="1"/>
  <c r="I73" i="1"/>
  <c r="J40" i="1"/>
  <c r="H57" i="1"/>
  <c r="F73" i="1"/>
  <c r="J91" i="1"/>
  <c r="I148" i="1"/>
  <c r="G165" i="1"/>
  <c r="L165" i="1"/>
  <c r="J130" i="1"/>
  <c r="G57" i="1"/>
  <c r="G40" i="1"/>
  <c r="H73" i="1"/>
  <c r="G91" i="1"/>
  <c r="J148" i="1"/>
  <c r="H165" i="1"/>
  <c r="I165" i="1"/>
  <c r="G184" i="1"/>
  <c r="F110" i="1"/>
  <c r="F130" i="1"/>
  <c r="F148" i="1"/>
  <c r="F165" i="1"/>
  <c r="F184" i="1"/>
  <c r="I22" i="1"/>
  <c r="F22" i="1"/>
  <c r="J22" i="1"/>
  <c r="H22" i="1"/>
  <c r="G22" i="1"/>
  <c r="H185" i="1" l="1"/>
  <c r="L185" i="1"/>
  <c r="G185" i="1"/>
  <c r="J185" i="1"/>
  <c r="F185" i="1"/>
  <c r="I185" i="1"/>
</calcChain>
</file>

<file path=xl/sharedStrings.xml><?xml version="1.0" encoding="utf-8"?>
<sst xmlns="http://schemas.openxmlformats.org/spreadsheetml/2006/main" count="653" uniqueCount="225">
  <si>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</si>
  <si>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</si>
  <si>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</si>
  <si>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</si>
  <si>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</si>
  <si>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</si>
  <si>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</si>
  <si>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</si>
  <si>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</si>
  <si>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</si>
  <si>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</si>
  <si>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</si>
  <si>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</si>
  <si>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</si>
  <si>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</si>
  <si>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</si>
  <si>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</si>
  <si>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</si>
  <si>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</si>
  <si>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</si>
  <si>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</si>
  <si>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</si>
  <si>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</si>
  <si>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</si>
  <si>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</si>
  <si>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</si>
  <si>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</si>
  <si>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</si>
  <si>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</si>
  <si>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</si>
  <si>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</si>
  <si>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</si>
  <si>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</si>
  <si>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</si>
  <si>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</si>
  <si>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</si>
  <si>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Каша пшеничная рассыпчатая</t>
  </si>
  <si>
    <t>Какао с молоком</t>
  </si>
  <si>
    <t>Батон</t>
  </si>
  <si>
    <t>Яблоко</t>
  </si>
  <si>
    <t>ТТК 2098/26</t>
  </si>
  <si>
    <t>ТТК 1674/26</t>
  </si>
  <si>
    <t>ТТК 1860/26</t>
  </si>
  <si>
    <t>ТТК 1873/26</t>
  </si>
  <si>
    <t>ТТК 1923/26</t>
  </si>
  <si>
    <t>Сырники из творога</t>
  </si>
  <si>
    <t>Молоко сгущенное</t>
  </si>
  <si>
    <t>Каша молочная пшенная с яблоком</t>
  </si>
  <si>
    <t>Йогурт фруктовый</t>
  </si>
  <si>
    <t>Маффин ванильный</t>
  </si>
  <si>
    <t>Напиток "Грушенька"</t>
  </si>
  <si>
    <t>ТТК 1691/26</t>
  </si>
  <si>
    <t>ТТК 1832/26</t>
  </si>
  <si>
    <t>ТТК 1699/26</t>
  </si>
  <si>
    <t>ТТК 2124/26</t>
  </si>
  <si>
    <t>ТТК 1886/26</t>
  </si>
  <si>
    <t>ТТК 1706/26</t>
  </si>
  <si>
    <t>соусы, топинги</t>
  </si>
  <si>
    <t>мучное изделие</t>
  </si>
  <si>
    <t>кисломолоч.</t>
  </si>
  <si>
    <t>Паста с филе индейки в сливочном соусе</t>
  </si>
  <si>
    <t>Маффин творожный</t>
  </si>
  <si>
    <t>Напиток "Каркаде"  с апельсином</t>
  </si>
  <si>
    <t>ТТК 1554-1/26</t>
  </si>
  <si>
    <t>ТТК 1887/26</t>
  </si>
  <si>
    <t>ТТК 1721/26</t>
  </si>
  <si>
    <t>Огурцы по-деревенски</t>
  </si>
  <si>
    <t>Азу</t>
  </si>
  <si>
    <t>Тёплый компот из яблок и смородины</t>
  </si>
  <si>
    <t>ТТК 1932/26</t>
  </si>
  <si>
    <t>ТТК 2159/26</t>
  </si>
  <si>
    <t>ТТК 1746/26</t>
  </si>
  <si>
    <t>Салат "Ветерок"</t>
  </si>
  <si>
    <t>Паста "Школьная" с томатом</t>
  </si>
  <si>
    <t>Напиток "Дюшес"</t>
  </si>
  <si>
    <t>Слойка с малиной</t>
  </si>
  <si>
    <t>ТТК 1789/26</t>
  </si>
  <si>
    <t>ТТК 1814-1/26</t>
  </si>
  <si>
    <t>ТТК 2093/26</t>
  </si>
  <si>
    <t>ТТК 1889/26</t>
  </si>
  <si>
    <t>Сосиски отварные</t>
  </si>
  <si>
    <t>Каша гречневая рассыпчатая</t>
  </si>
  <si>
    <t>Чай чёрный со смородиной</t>
  </si>
  <si>
    <t>Груша</t>
  </si>
  <si>
    <t>ТТК 1821/26</t>
  </si>
  <si>
    <t>ТТК1672/26</t>
  </si>
  <si>
    <t>ТТК 1854/26</t>
  </si>
  <si>
    <t>ТТК 1828/26</t>
  </si>
  <si>
    <t>Запеканка из творога</t>
  </si>
  <si>
    <t>Каша молочная рисовая с ягодами</t>
  </si>
  <si>
    <t>Напиток "Каркаде"</t>
  </si>
  <si>
    <t>ТТК 1652/26</t>
  </si>
  <si>
    <t>ТТК 1822/26</t>
  </si>
  <si>
    <t>ТТК 1708/26</t>
  </si>
  <si>
    <t>Панкейки</t>
  </si>
  <si>
    <t>Кофейный напиток</t>
  </si>
  <si>
    <t>ТТК 1896/26</t>
  </si>
  <si>
    <t>ТТК 1861/26</t>
  </si>
  <si>
    <t>Чай с лимоном</t>
  </si>
  <si>
    <t>Апельсин</t>
  </si>
  <si>
    <t>ТТК 1858/26</t>
  </si>
  <si>
    <t>ТТК 1829/26</t>
  </si>
  <si>
    <t>Салат "Сытный"</t>
  </si>
  <si>
    <t>Котлета "Волжская"</t>
  </si>
  <si>
    <t>Рис запеченный</t>
  </si>
  <si>
    <t>Теплый компот с грушей и корицей</t>
  </si>
  <si>
    <t>Блинчики с клубникой</t>
  </si>
  <si>
    <t>ТТК 1779-1/26</t>
  </si>
  <si>
    <t>ТТК 1678-1/26</t>
  </si>
  <si>
    <t>ТТК 1664/26</t>
  </si>
  <si>
    <t>ТТК 1747/26</t>
  </si>
  <si>
    <t>ТТК 1883/26</t>
  </si>
  <si>
    <t>Щи из свежей капусты с картофелем</t>
  </si>
  <si>
    <t>Зелень свежая</t>
  </si>
  <si>
    <t>Фрикадельки</t>
  </si>
  <si>
    <t>Сметана</t>
  </si>
  <si>
    <t>Наггетсы из птицы</t>
  </si>
  <si>
    <t>Напиток клюквенный</t>
  </si>
  <si>
    <t>Гренки из пшеничного хлеба</t>
  </si>
  <si>
    <t>ТТК 1754-1/26</t>
  </si>
  <si>
    <t>ТТК 1916/26</t>
  </si>
  <si>
    <t>ТТК 1904/26</t>
  </si>
  <si>
    <t>ТТК 1830/26</t>
  </si>
  <si>
    <t>ТТК 1799/26</t>
  </si>
  <si>
    <t>ТТК 2091/26</t>
  </si>
  <si>
    <t>ТТК 1874/26</t>
  </si>
  <si>
    <t>Суп-лапша с перцем</t>
  </si>
  <si>
    <t>Говядина отварная</t>
  </si>
  <si>
    <t>Плов из булгура с филе индейки</t>
  </si>
  <si>
    <t>Компот из свежих яблок с ягодами</t>
  </si>
  <si>
    <t>Завитушка с корицей</t>
  </si>
  <si>
    <t>ТТК 1764-1/26</t>
  </si>
  <si>
    <t>ТТК 1902/26</t>
  </si>
  <si>
    <t>ТТК 2122/26</t>
  </si>
  <si>
    <t>ТТК 1737-50/26</t>
  </si>
  <si>
    <t>ТТК 1895/26</t>
  </si>
  <si>
    <t>Суп-пюре гороховый</t>
  </si>
  <si>
    <t>Салат "Радуга"</t>
  </si>
  <si>
    <t>Компот из кураги</t>
  </si>
  <si>
    <t>Мандарин</t>
  </si>
  <si>
    <t>ТТК 1763-1/26</t>
  </si>
  <si>
    <t>ТТК 1782/26</t>
  </si>
  <si>
    <t>ТТК 1710-50/26</t>
  </si>
  <si>
    <t>ТТК 1827/26</t>
  </si>
  <si>
    <t>Свекольник</t>
  </si>
  <si>
    <t>Салат "Картофельный"</t>
  </si>
  <si>
    <t>Пельмени мясные</t>
  </si>
  <si>
    <t>Сок</t>
  </si>
  <si>
    <t>ТТК 1908-1/26</t>
  </si>
  <si>
    <t>ТТК 1785-1/26</t>
  </si>
  <si>
    <t>ТТК 1813/26</t>
  </si>
  <si>
    <t>ТТК 1720/26</t>
  </si>
  <si>
    <t>Рассольник "Ленинградский"</t>
  </si>
  <si>
    <t>Рыба, запеченная с томатом</t>
  </si>
  <si>
    <t>Рис припущенный</t>
  </si>
  <si>
    <t>Напиток "Облепиховый"</t>
  </si>
  <si>
    <t>ТТК 1907-1/26</t>
  </si>
  <si>
    <t>ТТК 1805/26</t>
  </si>
  <si>
    <t>ТТК 1676/26</t>
  </si>
  <si>
    <t>ТТК 1743/26</t>
  </si>
  <si>
    <t>Помидоры черри</t>
  </si>
  <si>
    <t>Щи "Крестьянские"</t>
  </si>
  <si>
    <t>Котлета рыбная из трески</t>
  </si>
  <si>
    <t>Рис с куркумой</t>
  </si>
  <si>
    <t>Напиток клюквенный с мандарином</t>
  </si>
  <si>
    <t>ТТК 1928/26</t>
  </si>
  <si>
    <t>ТТК 1756-1/26</t>
  </si>
  <si>
    <t>ТТК 1793/26</t>
  </si>
  <si>
    <t>ТТК 1675/26</t>
  </si>
  <si>
    <t>ТТК 2089/26</t>
  </si>
  <si>
    <t>Суп харчо по-домашнему</t>
  </si>
  <si>
    <t>Запеканка картофельная с мясом</t>
  </si>
  <si>
    <t>Компот из свежих яблок и груш</t>
  </si>
  <si>
    <t>Слойка с яблоком</t>
  </si>
  <si>
    <t>ТТК 1748-1/26</t>
  </si>
  <si>
    <t>ТТК 1820-1/26</t>
  </si>
  <si>
    <t>ТТК 2123-50/26</t>
  </si>
  <si>
    <t>ТТК 1892/26</t>
  </si>
  <si>
    <t>Солянка "Праздничная"</t>
  </si>
  <si>
    <t>Котлета "Сливочная"</t>
  </si>
  <si>
    <t>Каша перловая рассыпчатая</t>
  </si>
  <si>
    <t>Компот из чернослива</t>
  </si>
  <si>
    <t>Сдоба с маком</t>
  </si>
  <si>
    <t>Масло сливочное</t>
  </si>
  <si>
    <t>ТТК 2114/26</t>
  </si>
  <si>
    <t>ТТК 1673/26</t>
  </si>
  <si>
    <t>ТТК 1733-50/26</t>
  </si>
  <si>
    <t>ТТК 1894/26</t>
  </si>
  <si>
    <t>ТТК 1833/26</t>
  </si>
  <si>
    <t>Огурец свежий</t>
  </si>
  <si>
    <t>Борщ "Домашний"</t>
  </si>
  <si>
    <t>Ромштекс</t>
  </si>
  <si>
    <t>Макаронные изделия</t>
  </si>
  <si>
    <t>Компот клюквенный с курагой</t>
  </si>
  <si>
    <t>Слойка с клубникой</t>
  </si>
  <si>
    <t>ТТК 1930/26</t>
  </si>
  <si>
    <t>ТТК 1910-1/26</t>
  </si>
  <si>
    <t>ТТК 1683/26</t>
  </si>
  <si>
    <t>ТТК 1663/26</t>
  </si>
  <si>
    <t>ТТК 2077/26</t>
  </si>
  <si>
    <t>ТТК 1890/26</t>
  </si>
  <si>
    <t>Салат "Весенний"</t>
  </si>
  <si>
    <t>Суп-пюре из овощей</t>
  </si>
  <si>
    <t>Котлета "Пожарская"</t>
  </si>
  <si>
    <t>Каша пшенная рассыпчатая</t>
  </si>
  <si>
    <t>Напиток "Мишутка"</t>
  </si>
  <si>
    <t>ТТК 1934/26</t>
  </si>
  <si>
    <t>ТТК 1761-1/26</t>
  </si>
  <si>
    <t>ТТК 2125/26</t>
  </si>
  <si>
    <t>ТТК 1668/26</t>
  </si>
  <si>
    <t>ТТК 1705/26</t>
  </si>
  <si>
    <t>Горбуша под маринадом</t>
  </si>
  <si>
    <t>Салат из свежей капусты с огурцом</t>
  </si>
  <si>
    <t>ТТК 1776-1/26</t>
  </si>
  <si>
    <t>Макароны с мясом</t>
  </si>
  <si>
    <t>ТТК 2184/26</t>
  </si>
  <si>
    <t>Каша гречневая с мясом</t>
  </si>
  <si>
    <t>ТТК 2185/26</t>
  </si>
  <si>
    <t>Хлеб "Столичный", нарезной</t>
  </si>
  <si>
    <t>ТТК 2181/26</t>
  </si>
  <si>
    <t>Жаркое с говядиной</t>
  </si>
  <si>
    <t>ТТК 1807-226</t>
  </si>
  <si>
    <t>МБОУ СОШ №32</t>
  </si>
  <si>
    <t>директор</t>
  </si>
  <si>
    <t>Прогонюк Л.Н.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</si>
</sst>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3" sqref="E1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7" style="2" customWidth="1"/>
    <col min="12" max="16384" width="9.109375" style="2"/>
  </cols>
  <sheetData>
    <row r="1" spans="1:12" ht="14.4" x14ac:dyDescent="0.3">
      <c r="A1" s="1" t="s">
        <v>7</v>
      </c>
      <c r="C1" s="53" t="s">
        <v>222</v>
      </c>
      <c r="D1" s="54"/>
      <c r="E1" s="54"/>
      <c r="F1" s="10" t="s">
        <v>16</v>
      </c>
      <c r="G1" s="2" t="s">
        <v>17</v>
      </c>
      <c r="H1" s="55" t="s">
        <v>223</v>
      </c>
      <c r="I1" s="55"/>
      <c r="J1" s="55"/>
      <c r="K1" s="55"/>
    </row>
    <row r="2" spans="1:12" ht="17.399999999999999" x14ac:dyDescent="0.25">
      <c r="A2" s="33" t="s">
        <v>6</v>
      </c>
      <c r="C2" s="2"/>
      <c r="G2" s="2" t="s">
        <v>18</v>
      </c>
      <c r="H2" s="55" t="s">
        <v>224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6" t="s">
        <v>9</v>
      </c>
      <c r="G3" s="2" t="s">
        <v>19</v>
      </c>
      <c r="H3" s="46">
        <v>24</v>
      </c>
      <c r="I3" s="46">
        <v>2</v>
      </c>
      <c r="J3" s="47">
        <v>2026</v>
      </c>
      <c r="K3" s="1"/>
    </row>
    <row r="4" spans="1:12" ht="13.8" thickBot="1" x14ac:dyDescent="0.3">
      <c r="C4" s="2"/>
      <c r="D4" s="4"/>
      <c r="H4" s="45" t="s">
        <v>33</v>
      </c>
      <c r="I4" s="45" t="s">
        <v>34</v>
      </c>
      <c r="J4" s="45" t="s">
        <v>35</v>
      </c>
    </row>
    <row r="5" spans="1:12" ht="31.2" thickBot="1" x14ac:dyDescent="0.3">
      <c r="A5" s="43" t="s">
        <v>14</v>
      </c>
      <c r="B5" s="44" t="s">
        <v>15</v>
      </c>
      <c r="C5" s="34" t="s">
        <v>0</v>
      </c>
      <c r="D5" s="34" t="s">
        <v>13</v>
      </c>
      <c r="E5" s="34" t="s">
        <v>12</v>
      </c>
      <c r="F5" s="34" t="s">
        <v>31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32</v>
      </c>
    </row>
    <row r="6" spans="1:12" ht="14.4" x14ac:dyDescent="0.3">
      <c r="A6" s="18">
        <v>1</v>
      </c>
      <c r="B6" s="19">
        <v>1</v>
      </c>
      <c r="C6" s="20" t="s">
        <v>20</v>
      </c>
      <c r="D6" s="48" t="s">
        <v>21</v>
      </c>
      <c r="E6" s="37" t="s">
        <v>211</v>
      </c>
      <c r="F6" s="38">
        <v>100</v>
      </c>
      <c r="G6" s="38">
        <v>8.82</v>
      </c>
      <c r="H6" s="38">
        <v>11.91</v>
      </c>
      <c r="I6" s="38">
        <v>3</v>
      </c>
      <c r="J6" s="38">
        <v>145.38</v>
      </c>
      <c r="K6" s="39" t="s">
        <v>40</v>
      </c>
      <c r="L6" s="38"/>
    </row>
    <row r="7" spans="1:12" ht="14.4" x14ac:dyDescent="0.3">
      <c r="A7" s="21"/>
      <c r="B7" s="13"/>
      <c r="C7" s="9" t="s">
        <v>20</v>
      </c>
      <c r="D7" s="5" t="s">
        <v>21</v>
      </c>
      <c r="E7" s="40" t="s">
        <v>36</v>
      </c>
      <c r="F7" s="41">
        <v>200</v>
      </c>
      <c r="G7" s="41">
        <v>2.77</v>
      </c>
      <c r="H7" s="41">
        <v>5.64</v>
      </c>
      <c r="I7" s="41">
        <v>45.78</v>
      </c>
      <c r="J7" s="41">
        <v>177</v>
      </c>
      <c r="K7" s="42" t="s">
        <v>41</v>
      </c>
      <c r="L7" s="41"/>
    </row>
    <row r="8" spans="1:12" ht="14.4" x14ac:dyDescent="0.3">
      <c r="A8" s="21"/>
      <c r="B8" s="13"/>
      <c r="C8" s="9" t="s">
        <v>20</v>
      </c>
      <c r="D8" s="49" t="s">
        <v>29</v>
      </c>
      <c r="E8" s="40" t="s">
        <v>37</v>
      </c>
      <c r="F8" s="41">
        <v>200</v>
      </c>
      <c r="G8" s="41">
        <v>3.06</v>
      </c>
      <c r="H8" s="41">
        <v>0.61</v>
      </c>
      <c r="I8" s="41">
        <v>1.6</v>
      </c>
      <c r="J8" s="41">
        <v>90.16</v>
      </c>
      <c r="K8" s="42" t="s">
        <v>42</v>
      </c>
      <c r="L8" s="41"/>
    </row>
    <row r="9" spans="1:12" ht="14.4" x14ac:dyDescent="0.3">
      <c r="A9" s="21"/>
      <c r="B9" s="13"/>
      <c r="C9" s="9" t="s">
        <v>20</v>
      </c>
      <c r="D9" s="49" t="s">
        <v>22</v>
      </c>
      <c r="E9" s="40" t="s">
        <v>38</v>
      </c>
      <c r="F9" s="41">
        <v>55</v>
      </c>
      <c r="G9" s="41">
        <v>4.4000000000000004</v>
      </c>
      <c r="H9" s="41">
        <v>0.5</v>
      </c>
      <c r="I9" s="41">
        <v>27.5</v>
      </c>
      <c r="J9" s="41">
        <v>132.06</v>
      </c>
      <c r="K9" s="42" t="s">
        <v>43</v>
      </c>
      <c r="L9" s="41"/>
    </row>
    <row r="10" spans="1:12" ht="14.4" x14ac:dyDescent="0.3">
      <c r="A10" s="22"/>
      <c r="B10" s="15"/>
      <c r="C10" s="6"/>
      <c r="D10" s="16" t="s">
        <v>30</v>
      </c>
      <c r="E10" s="7"/>
      <c r="F10" s="17">
        <f>SUM(F6:F9)</f>
        <v>555</v>
      </c>
      <c r="G10" s="17">
        <f>SUM(G6:G9)</f>
        <v>19.05</v>
      </c>
      <c r="H10" s="17">
        <f>SUM(H6:H9)</f>
        <v>18.66</v>
      </c>
      <c r="I10" s="17">
        <f>SUM(I6:I9)</f>
        <v>77.88</v>
      </c>
      <c r="J10" s="17">
        <f>SUM(J6:J9)</f>
        <v>544.59999999999991</v>
      </c>
      <c r="K10" s="23"/>
      <c r="L10" s="17">
        <v>178</v>
      </c>
    </row>
    <row r="11" spans="1:12" ht="14.4" x14ac:dyDescent="0.3">
      <c r="A11" s="24">
        <f>A6</f>
        <v>1</v>
      </c>
      <c r="B11" s="11">
        <f>B6</f>
        <v>1</v>
      </c>
      <c r="C11" s="8" t="s">
        <v>24</v>
      </c>
      <c r="D11" s="49" t="s">
        <v>26</v>
      </c>
      <c r="E11" s="40" t="s">
        <v>112</v>
      </c>
      <c r="F11" s="41">
        <v>250</v>
      </c>
      <c r="G11" s="41">
        <v>1.7</v>
      </c>
      <c r="H11" s="41">
        <v>4.57</v>
      </c>
      <c r="I11" s="41">
        <v>9.8800000000000008</v>
      </c>
      <c r="J11" s="41">
        <v>87.47</v>
      </c>
      <c r="K11" s="42" t="s">
        <v>119</v>
      </c>
      <c r="L11" s="41"/>
    </row>
    <row r="12" spans="1:12" ht="14.4" x14ac:dyDescent="0.3">
      <c r="A12" s="21"/>
      <c r="B12" s="13"/>
      <c r="C12" s="9" t="s">
        <v>24</v>
      </c>
      <c r="D12" s="49" t="s">
        <v>26</v>
      </c>
      <c r="E12" s="40" t="s">
        <v>113</v>
      </c>
      <c r="F12" s="41">
        <v>2</v>
      </c>
      <c r="G12" s="41">
        <v>0.06</v>
      </c>
      <c r="H12" s="41">
        <v>0.01</v>
      </c>
      <c r="I12" s="41">
        <v>0.17</v>
      </c>
      <c r="J12" s="41">
        <v>0.99</v>
      </c>
      <c r="K12" s="42" t="s">
        <v>120</v>
      </c>
      <c r="L12" s="41"/>
    </row>
    <row r="13" spans="1:12" ht="14.4" x14ac:dyDescent="0.3">
      <c r="A13" s="21"/>
      <c r="B13" s="13"/>
      <c r="C13" s="9" t="s">
        <v>24</v>
      </c>
      <c r="D13" s="49" t="s">
        <v>26</v>
      </c>
      <c r="E13" s="40" t="s">
        <v>114</v>
      </c>
      <c r="F13" s="41">
        <v>35</v>
      </c>
      <c r="G13" s="41">
        <v>7.35</v>
      </c>
      <c r="H13" s="41">
        <v>5.91</v>
      </c>
      <c r="I13" s="41">
        <v>0.28000000000000003</v>
      </c>
      <c r="J13" s="41">
        <v>83.68</v>
      </c>
      <c r="K13" s="42" t="s">
        <v>121</v>
      </c>
      <c r="L13" s="41"/>
    </row>
    <row r="14" spans="1:12" ht="14.4" x14ac:dyDescent="0.3">
      <c r="A14" s="21"/>
      <c r="B14" s="13"/>
      <c r="C14" s="9" t="s">
        <v>24</v>
      </c>
      <c r="D14" s="49" t="s">
        <v>26</v>
      </c>
      <c r="E14" s="40" t="s">
        <v>115</v>
      </c>
      <c r="F14" s="41">
        <v>23</v>
      </c>
      <c r="G14" s="41">
        <v>0.56000000000000005</v>
      </c>
      <c r="H14" s="41">
        <v>3.04</v>
      </c>
      <c r="I14" s="41">
        <v>0.75</v>
      </c>
      <c r="J14" s="41">
        <v>32.99</v>
      </c>
      <c r="K14" s="42" t="s">
        <v>122</v>
      </c>
      <c r="L14" s="41"/>
    </row>
    <row r="15" spans="1:12" ht="14.4" x14ac:dyDescent="0.3">
      <c r="A15" s="21"/>
      <c r="B15" s="13"/>
      <c r="C15" s="9" t="s">
        <v>24</v>
      </c>
      <c r="D15" s="49" t="s">
        <v>27</v>
      </c>
      <c r="E15" s="40" t="s">
        <v>116</v>
      </c>
      <c r="F15" s="41">
        <v>100</v>
      </c>
      <c r="G15" s="41">
        <v>4.8</v>
      </c>
      <c r="H15" s="41">
        <v>4.96</v>
      </c>
      <c r="I15" s="41">
        <v>14.11</v>
      </c>
      <c r="J15" s="41">
        <v>203.03</v>
      </c>
      <c r="K15" s="42" t="s">
        <v>123</v>
      </c>
      <c r="L15" s="41"/>
    </row>
    <row r="16" spans="1:12" ht="14.4" x14ac:dyDescent="0.3">
      <c r="A16" s="21"/>
      <c r="B16" s="13"/>
      <c r="C16" s="9" t="s">
        <v>24</v>
      </c>
      <c r="D16" s="49" t="s">
        <v>28</v>
      </c>
      <c r="E16" s="40" t="s">
        <v>81</v>
      </c>
      <c r="F16" s="41">
        <v>200</v>
      </c>
      <c r="G16" s="41">
        <v>5.13</v>
      </c>
      <c r="H16" s="41">
        <v>4.17</v>
      </c>
      <c r="I16" s="41">
        <v>13.4</v>
      </c>
      <c r="J16" s="41">
        <v>133.71</v>
      </c>
      <c r="K16" s="42" t="s">
        <v>85</v>
      </c>
      <c r="L16" s="41"/>
    </row>
    <row r="17" spans="1:12" ht="14.4" x14ac:dyDescent="0.3">
      <c r="A17" s="21"/>
      <c r="B17" s="13"/>
      <c r="C17" s="9" t="s">
        <v>24</v>
      </c>
      <c r="D17" s="49" t="s">
        <v>29</v>
      </c>
      <c r="E17" s="40" t="s">
        <v>117</v>
      </c>
      <c r="F17" s="41">
        <v>200</v>
      </c>
      <c r="G17" s="41">
        <v>0.12</v>
      </c>
      <c r="H17" s="41">
        <v>0.04</v>
      </c>
      <c r="I17" s="41">
        <v>10.67</v>
      </c>
      <c r="J17" s="41">
        <v>42.4</v>
      </c>
      <c r="K17" s="42" t="s">
        <v>124</v>
      </c>
      <c r="L17" s="41"/>
    </row>
    <row r="18" spans="1:12" ht="14.4" x14ac:dyDescent="0.3">
      <c r="A18" s="21"/>
      <c r="B18" s="13"/>
      <c r="C18" s="9" t="s">
        <v>24</v>
      </c>
      <c r="D18" s="5" t="s">
        <v>22</v>
      </c>
      <c r="E18" s="40" t="s">
        <v>218</v>
      </c>
      <c r="F18" s="41">
        <v>35</v>
      </c>
      <c r="G18" s="41">
        <v>2.34</v>
      </c>
      <c r="H18" s="41">
        <v>0.35</v>
      </c>
      <c r="I18" s="41">
        <v>15.44</v>
      </c>
      <c r="J18" s="41">
        <v>75.599999999999994</v>
      </c>
      <c r="K18" s="42" t="s">
        <v>219</v>
      </c>
      <c r="L18" s="41"/>
    </row>
    <row r="19" spans="1:12" ht="14.4" x14ac:dyDescent="0.3">
      <c r="A19" s="21"/>
      <c r="B19" s="13"/>
      <c r="C19" s="9" t="s">
        <v>24</v>
      </c>
      <c r="D19" s="5" t="s">
        <v>22</v>
      </c>
      <c r="E19" s="40" t="s">
        <v>118</v>
      </c>
      <c r="F19" s="41">
        <v>20</v>
      </c>
      <c r="G19" s="41">
        <v>1.44</v>
      </c>
      <c r="H19" s="41">
        <v>0.17</v>
      </c>
      <c r="I19" s="41">
        <v>10.14</v>
      </c>
      <c r="J19" s="41">
        <v>49.2</v>
      </c>
      <c r="K19" s="42" t="s">
        <v>125</v>
      </c>
      <c r="L19" s="41"/>
    </row>
    <row r="20" spans="1:12" ht="14.4" x14ac:dyDescent="0.3">
      <c r="A20" s="21"/>
      <c r="B20" s="13"/>
      <c r="C20" s="9" t="s">
        <v>24</v>
      </c>
      <c r="D20" s="5" t="s">
        <v>58</v>
      </c>
      <c r="E20" s="40" t="s">
        <v>75</v>
      </c>
      <c r="F20" s="41">
        <v>75</v>
      </c>
      <c r="G20" s="41">
        <v>3.5</v>
      </c>
      <c r="H20" s="41">
        <v>4.38</v>
      </c>
      <c r="I20" s="41">
        <v>40.020000000000003</v>
      </c>
      <c r="J20" s="41">
        <v>110.93</v>
      </c>
      <c r="K20" s="42" t="s">
        <v>79</v>
      </c>
      <c r="L20" s="41"/>
    </row>
    <row r="21" spans="1:12" ht="14.4" x14ac:dyDescent="0.3">
      <c r="A21" s="22"/>
      <c r="B21" s="15"/>
      <c r="C21" s="6"/>
      <c r="D21" s="16" t="s">
        <v>30</v>
      </c>
      <c r="E21" s="7"/>
      <c r="F21" s="17">
        <f>SUM(F11:F20)</f>
        <v>940</v>
      </c>
      <c r="G21" s="17">
        <f>SUM(G11:G20)</f>
        <v>27</v>
      </c>
      <c r="H21" s="17">
        <f>SUM(H11:H20)</f>
        <v>27.600000000000005</v>
      </c>
      <c r="I21" s="17">
        <f>SUM(I11:I20)</f>
        <v>114.86000000000001</v>
      </c>
      <c r="J21" s="17">
        <f>SUM(J11:J20)</f>
        <v>820</v>
      </c>
      <c r="K21" s="23"/>
      <c r="L21" s="17">
        <v>268</v>
      </c>
    </row>
    <row r="22" spans="1:12" ht="15" thickBot="1" x14ac:dyDescent="0.3">
      <c r="A22" s="27">
        <f>A6</f>
        <v>1</v>
      </c>
      <c r="B22" s="28">
        <f>B6</f>
        <v>1</v>
      </c>
      <c r="C22" s="50" t="s">
        <v>4</v>
      </c>
      <c r="D22" s="51"/>
      <c r="E22" s="29"/>
      <c r="F22" s="30">
        <f>F10+F21</f>
        <v>1495</v>
      </c>
      <c r="G22" s="30">
        <f>G10+G21</f>
        <v>46.05</v>
      </c>
      <c r="H22" s="30">
        <f>H10+H21</f>
        <v>46.260000000000005</v>
      </c>
      <c r="I22" s="30">
        <f>I10+I21</f>
        <v>192.74</v>
      </c>
      <c r="J22" s="30">
        <f>J10+J21</f>
        <v>1364.6</v>
      </c>
      <c r="K22" s="30"/>
      <c r="L22" s="30">
        <f>L10+L21</f>
        <v>446</v>
      </c>
    </row>
    <row r="23" spans="1:12" ht="14.4" x14ac:dyDescent="0.3">
      <c r="A23" s="12">
        <v>1</v>
      </c>
      <c r="B23" s="13">
        <v>2</v>
      </c>
      <c r="C23" s="20" t="s">
        <v>20</v>
      </c>
      <c r="D23" s="48" t="s">
        <v>21</v>
      </c>
      <c r="E23" s="37" t="s">
        <v>45</v>
      </c>
      <c r="F23" s="38">
        <v>90</v>
      </c>
      <c r="G23" s="38">
        <v>1.53</v>
      </c>
      <c r="H23" s="38">
        <v>3.67</v>
      </c>
      <c r="I23" s="38">
        <v>7.46</v>
      </c>
      <c r="J23" s="38">
        <v>87.29</v>
      </c>
      <c r="K23" s="39" t="s">
        <v>51</v>
      </c>
      <c r="L23" s="38"/>
    </row>
    <row r="24" spans="1:12" ht="14.4" x14ac:dyDescent="0.3">
      <c r="A24" s="12"/>
      <c r="B24" s="13"/>
      <c r="C24" s="9" t="s">
        <v>20</v>
      </c>
      <c r="D24" s="5" t="s">
        <v>57</v>
      </c>
      <c r="E24" s="40" t="s">
        <v>46</v>
      </c>
      <c r="F24" s="41">
        <v>30</v>
      </c>
      <c r="G24" s="41">
        <v>2.16</v>
      </c>
      <c r="H24" s="41">
        <v>2.5499999999999998</v>
      </c>
      <c r="I24" s="41">
        <v>16.649999999999999</v>
      </c>
      <c r="J24" s="41">
        <v>95.22</v>
      </c>
      <c r="K24" s="42" t="s">
        <v>52</v>
      </c>
      <c r="L24" s="41"/>
    </row>
    <row r="25" spans="1:12" ht="14.4" x14ac:dyDescent="0.3">
      <c r="A25" s="12"/>
      <c r="B25" s="13"/>
      <c r="C25" s="9" t="s">
        <v>20</v>
      </c>
      <c r="D25" s="49" t="s">
        <v>21</v>
      </c>
      <c r="E25" s="40" t="s">
        <v>47</v>
      </c>
      <c r="F25" s="41">
        <v>200</v>
      </c>
      <c r="G25" s="41">
        <v>6.01</v>
      </c>
      <c r="H25" s="41">
        <v>6.49</v>
      </c>
      <c r="I25" s="41">
        <v>7.22</v>
      </c>
      <c r="J25" s="41">
        <v>82.59</v>
      </c>
      <c r="K25" s="42" t="s">
        <v>53</v>
      </c>
      <c r="L25" s="41"/>
    </row>
    <row r="26" spans="1:12" ht="14.4" x14ac:dyDescent="0.3">
      <c r="A26" s="12"/>
      <c r="B26" s="13"/>
      <c r="C26" s="9" t="s">
        <v>20</v>
      </c>
      <c r="D26" s="49" t="s">
        <v>22</v>
      </c>
      <c r="E26" s="40" t="s">
        <v>38</v>
      </c>
      <c r="F26" s="41">
        <v>40</v>
      </c>
      <c r="G26" s="41">
        <v>3.2</v>
      </c>
      <c r="H26" s="41">
        <v>0.36</v>
      </c>
      <c r="I26" s="41">
        <v>20</v>
      </c>
      <c r="J26" s="41">
        <v>96.04</v>
      </c>
      <c r="K26" s="42" t="s">
        <v>43</v>
      </c>
      <c r="L26" s="41"/>
    </row>
    <row r="27" spans="1:12" ht="14.4" x14ac:dyDescent="0.3">
      <c r="A27" s="12"/>
      <c r="B27" s="13"/>
      <c r="C27" s="9" t="s">
        <v>20</v>
      </c>
      <c r="D27" s="49" t="s">
        <v>58</v>
      </c>
      <c r="E27" s="40" t="s">
        <v>49</v>
      </c>
      <c r="F27" s="41">
        <v>60</v>
      </c>
      <c r="G27" s="41">
        <v>2.88</v>
      </c>
      <c r="H27" s="41">
        <v>3.62</v>
      </c>
      <c r="I27" s="41">
        <v>16.489999999999998</v>
      </c>
      <c r="J27" s="41">
        <v>110.04</v>
      </c>
      <c r="K27" s="42" t="s">
        <v>55</v>
      </c>
      <c r="L27" s="41"/>
    </row>
    <row r="28" spans="1:12" ht="14.4" x14ac:dyDescent="0.3">
      <c r="A28" s="12"/>
      <c r="B28" s="13"/>
      <c r="C28" s="9" t="s">
        <v>20</v>
      </c>
      <c r="D28" s="5" t="s">
        <v>29</v>
      </c>
      <c r="E28" s="40" t="s">
        <v>50</v>
      </c>
      <c r="F28" s="41">
        <v>200</v>
      </c>
      <c r="G28" s="41">
        <v>0.02</v>
      </c>
      <c r="H28" s="41">
        <v>0.01</v>
      </c>
      <c r="I28" s="41">
        <v>9.68</v>
      </c>
      <c r="J28" s="41">
        <v>36.82</v>
      </c>
      <c r="K28" s="42" t="s">
        <v>56</v>
      </c>
      <c r="L28" s="41"/>
    </row>
    <row r="29" spans="1:12" ht="14.4" x14ac:dyDescent="0.3">
      <c r="A29" s="12"/>
      <c r="B29" s="13"/>
      <c r="C29" s="9" t="s">
        <v>20</v>
      </c>
      <c r="D29" s="5" t="s">
        <v>59</v>
      </c>
      <c r="E29" s="40" t="s">
        <v>48</v>
      </c>
      <c r="F29" s="41">
        <v>100</v>
      </c>
      <c r="G29" s="41">
        <v>3.2</v>
      </c>
      <c r="H29" s="41">
        <v>2.4</v>
      </c>
      <c r="I29" s="41">
        <v>4.5</v>
      </c>
      <c r="J29" s="41">
        <v>52</v>
      </c>
      <c r="K29" s="42" t="s">
        <v>54</v>
      </c>
      <c r="L29" s="41"/>
    </row>
    <row r="30" spans="1:12" ht="14.4" x14ac:dyDescent="0.3">
      <c r="A30" s="14"/>
      <c r="B30" s="15"/>
      <c r="C30" s="6"/>
      <c r="D30" s="16" t="s">
        <v>30</v>
      </c>
      <c r="E30" s="7"/>
      <c r="F30" s="17">
        <f>SUM(F23:F29)</f>
        <v>720</v>
      </c>
      <c r="G30" s="17">
        <f>SUM(G23:G29)</f>
        <v>18.999999999999996</v>
      </c>
      <c r="H30" s="17">
        <f>SUM(H23:H29)</f>
        <v>19.100000000000001</v>
      </c>
      <c r="I30" s="17">
        <f>SUM(I23:I29)</f>
        <v>82</v>
      </c>
      <c r="J30" s="17">
        <f>SUM(J23:J29)</f>
        <v>560</v>
      </c>
      <c r="K30" s="23"/>
      <c r="L30" s="17">
        <v>178</v>
      </c>
    </row>
    <row r="31" spans="1:12" ht="14.4" x14ac:dyDescent="0.3">
      <c r="A31" s="11">
        <f>A23</f>
        <v>1</v>
      </c>
      <c r="B31" s="11">
        <f>B23</f>
        <v>2</v>
      </c>
      <c r="C31" s="8" t="s">
        <v>24</v>
      </c>
      <c r="D31" s="49" t="s">
        <v>26</v>
      </c>
      <c r="E31" s="40" t="s">
        <v>126</v>
      </c>
      <c r="F31" s="41">
        <v>250</v>
      </c>
      <c r="G31" s="41">
        <v>5.77</v>
      </c>
      <c r="H31" s="41">
        <v>2.06</v>
      </c>
      <c r="I31" s="41">
        <v>20.71</v>
      </c>
      <c r="J31" s="41">
        <v>110.09</v>
      </c>
      <c r="K31" s="42" t="s">
        <v>131</v>
      </c>
      <c r="L31" s="41"/>
    </row>
    <row r="32" spans="1:12" ht="14.4" x14ac:dyDescent="0.3">
      <c r="A32" s="12"/>
      <c r="B32" s="13"/>
      <c r="C32" s="9" t="s">
        <v>24</v>
      </c>
      <c r="D32" s="49" t="s">
        <v>26</v>
      </c>
      <c r="E32" s="40" t="s">
        <v>113</v>
      </c>
      <c r="F32" s="41">
        <v>1</v>
      </c>
      <c r="G32" s="41">
        <v>0.03</v>
      </c>
      <c r="H32" s="41"/>
      <c r="I32" s="41">
        <v>0.09</v>
      </c>
      <c r="J32" s="41">
        <v>0.49</v>
      </c>
      <c r="K32" s="42" t="s">
        <v>120</v>
      </c>
      <c r="L32" s="41"/>
    </row>
    <row r="33" spans="1:12" ht="14.4" x14ac:dyDescent="0.3">
      <c r="A33" s="12"/>
      <c r="B33" s="13"/>
      <c r="C33" s="9" t="s">
        <v>24</v>
      </c>
      <c r="D33" s="49" t="s">
        <v>26</v>
      </c>
      <c r="E33" s="40" t="s">
        <v>127</v>
      </c>
      <c r="F33" s="41">
        <v>12</v>
      </c>
      <c r="G33" s="41">
        <v>3.96</v>
      </c>
      <c r="H33" s="41">
        <v>2.78</v>
      </c>
      <c r="I33" s="41">
        <v>0.13</v>
      </c>
      <c r="J33" s="41">
        <v>40.869999999999997</v>
      </c>
      <c r="K33" s="42" t="s">
        <v>132</v>
      </c>
      <c r="L33" s="41"/>
    </row>
    <row r="34" spans="1:12" ht="14.4" x14ac:dyDescent="0.3">
      <c r="A34" s="12"/>
      <c r="B34" s="13"/>
      <c r="C34" s="9" t="s">
        <v>24</v>
      </c>
      <c r="D34" s="49" t="s">
        <v>27</v>
      </c>
      <c r="E34" s="40" t="s">
        <v>128</v>
      </c>
      <c r="F34" s="41">
        <v>225</v>
      </c>
      <c r="G34" s="41">
        <v>12.51</v>
      </c>
      <c r="H34" s="41">
        <v>12.6</v>
      </c>
      <c r="I34" s="41">
        <v>29.76</v>
      </c>
      <c r="J34" s="41">
        <v>338.2</v>
      </c>
      <c r="K34" s="42" t="s">
        <v>133</v>
      </c>
      <c r="L34" s="41"/>
    </row>
    <row r="35" spans="1:12" ht="14.4" x14ac:dyDescent="0.3">
      <c r="A35" s="12"/>
      <c r="B35" s="13"/>
      <c r="C35" s="9" t="s">
        <v>24</v>
      </c>
      <c r="D35" s="49" t="s">
        <v>29</v>
      </c>
      <c r="E35" s="40" t="s">
        <v>129</v>
      </c>
      <c r="F35" s="41">
        <v>200</v>
      </c>
      <c r="G35" s="41">
        <v>0.23</v>
      </c>
      <c r="H35" s="41">
        <v>0.11</v>
      </c>
      <c r="I35" s="41">
        <v>26.16</v>
      </c>
      <c r="J35" s="41">
        <v>101.59</v>
      </c>
      <c r="K35" s="42" t="s">
        <v>134</v>
      </c>
      <c r="L35" s="41"/>
    </row>
    <row r="36" spans="1:12" ht="14.4" x14ac:dyDescent="0.3">
      <c r="A36" s="12"/>
      <c r="B36" s="13"/>
      <c r="C36" s="9" t="s">
        <v>24</v>
      </c>
      <c r="D36" s="49" t="s">
        <v>22</v>
      </c>
      <c r="E36" s="40" t="s">
        <v>218</v>
      </c>
      <c r="F36" s="41">
        <v>35</v>
      </c>
      <c r="G36" s="41">
        <v>2.34</v>
      </c>
      <c r="H36" s="41">
        <v>0.35</v>
      </c>
      <c r="I36" s="41">
        <v>15.44</v>
      </c>
      <c r="J36" s="41">
        <v>75.599999999999994</v>
      </c>
      <c r="K36" s="42" t="s">
        <v>219</v>
      </c>
      <c r="L36" s="41"/>
    </row>
    <row r="37" spans="1:12" ht="14.4" x14ac:dyDescent="0.3">
      <c r="A37" s="12"/>
      <c r="B37" s="13"/>
      <c r="C37" s="9" t="s">
        <v>24</v>
      </c>
      <c r="D37" s="49" t="s">
        <v>22</v>
      </c>
      <c r="E37" s="40" t="s">
        <v>118</v>
      </c>
      <c r="F37" s="41">
        <v>11</v>
      </c>
      <c r="G37" s="41">
        <v>0.79</v>
      </c>
      <c r="H37" s="41">
        <v>0.09</v>
      </c>
      <c r="I37" s="41">
        <v>5.58</v>
      </c>
      <c r="J37" s="41">
        <v>27.06</v>
      </c>
      <c r="K37" s="42" t="s">
        <v>125</v>
      </c>
      <c r="L37" s="41"/>
    </row>
    <row r="38" spans="1:12" ht="14.4" x14ac:dyDescent="0.3">
      <c r="A38" s="12"/>
      <c r="B38" s="13"/>
      <c r="C38" s="9" t="s">
        <v>24</v>
      </c>
      <c r="D38" s="5" t="s">
        <v>58</v>
      </c>
      <c r="E38" s="40" t="s">
        <v>130</v>
      </c>
      <c r="F38" s="41">
        <v>75</v>
      </c>
      <c r="G38" s="41">
        <v>1.37</v>
      </c>
      <c r="H38" s="41">
        <v>9.61</v>
      </c>
      <c r="I38" s="41">
        <v>19</v>
      </c>
      <c r="J38" s="41">
        <v>126.1</v>
      </c>
      <c r="K38" s="42" t="s">
        <v>135</v>
      </c>
      <c r="L38" s="41"/>
    </row>
    <row r="39" spans="1:12" ht="14.4" x14ac:dyDescent="0.3">
      <c r="A39" s="14"/>
      <c r="B39" s="15"/>
      <c r="C39" s="6"/>
      <c r="D39" s="16" t="s">
        <v>30</v>
      </c>
      <c r="E39" s="7"/>
      <c r="F39" s="17">
        <f>SUM(F31:F38)</f>
        <v>809</v>
      </c>
      <c r="G39" s="17">
        <f>SUM(G31:G38)</f>
        <v>27</v>
      </c>
      <c r="H39" s="17">
        <f>SUM(H31:H38)</f>
        <v>27.599999999999998</v>
      </c>
      <c r="I39" s="17">
        <f>SUM(I31:I38)</f>
        <v>116.86999999999999</v>
      </c>
      <c r="J39" s="17">
        <f>SUM(J31:J38)</f>
        <v>820</v>
      </c>
      <c r="K39" s="23"/>
      <c r="L39" s="17">
        <v>268</v>
      </c>
    </row>
    <row r="40" spans="1:12" ht="15.75" customHeight="1" thickBot="1" x14ac:dyDescent="0.3">
      <c r="A40" s="31">
        <f>A23</f>
        <v>1</v>
      </c>
      <c r="B40" s="31">
        <f>B23</f>
        <v>2</v>
      </c>
      <c r="C40" s="50" t="s">
        <v>4</v>
      </c>
      <c r="D40" s="51"/>
      <c r="E40" s="29"/>
      <c r="F40" s="30">
        <f>F30+F39</f>
        <v>1529</v>
      </c>
      <c r="G40" s="30">
        <f>G30+G39</f>
        <v>46</v>
      </c>
      <c r="H40" s="30">
        <f>H30+H39</f>
        <v>46.7</v>
      </c>
      <c r="I40" s="30">
        <f>I30+I39</f>
        <v>198.87</v>
      </c>
      <c r="J40" s="30">
        <f>J30+J39</f>
        <v>1380</v>
      </c>
      <c r="K40" s="30"/>
      <c r="L40" s="30">
        <f>L30+L39</f>
        <v>446</v>
      </c>
    </row>
    <row r="41" spans="1:12" ht="14.4" x14ac:dyDescent="0.3">
      <c r="A41" s="18">
        <v>1</v>
      </c>
      <c r="B41" s="19">
        <v>3</v>
      </c>
      <c r="C41" s="20" t="s">
        <v>20</v>
      </c>
      <c r="D41" s="48" t="s">
        <v>21</v>
      </c>
      <c r="E41" s="37" t="s">
        <v>60</v>
      </c>
      <c r="F41" s="38">
        <v>216</v>
      </c>
      <c r="G41" s="38">
        <v>13.08</v>
      </c>
      <c r="H41" s="38">
        <v>17.3</v>
      </c>
      <c r="I41" s="38">
        <v>30.66</v>
      </c>
      <c r="J41" s="38">
        <v>322.35000000000002</v>
      </c>
      <c r="K41" s="39" t="s">
        <v>63</v>
      </c>
      <c r="L41" s="38"/>
    </row>
    <row r="42" spans="1:12" ht="14.4" x14ac:dyDescent="0.3">
      <c r="A42" s="21"/>
      <c r="B42" s="13"/>
      <c r="C42" s="9" t="s">
        <v>20</v>
      </c>
      <c r="D42" s="5" t="s">
        <v>58</v>
      </c>
      <c r="E42" s="40" t="s">
        <v>61</v>
      </c>
      <c r="F42" s="41">
        <v>60</v>
      </c>
      <c r="G42" s="41">
        <v>2.88</v>
      </c>
      <c r="H42" s="41">
        <v>1.1599999999999999</v>
      </c>
      <c r="I42" s="41">
        <v>11.16</v>
      </c>
      <c r="J42" s="41">
        <v>66.599999999999994</v>
      </c>
      <c r="K42" s="42" t="s">
        <v>64</v>
      </c>
      <c r="L42" s="41"/>
    </row>
    <row r="43" spans="1:12" ht="14.4" x14ac:dyDescent="0.3">
      <c r="A43" s="21"/>
      <c r="B43" s="13"/>
      <c r="C43" s="9" t="s">
        <v>20</v>
      </c>
      <c r="D43" s="49" t="s">
        <v>29</v>
      </c>
      <c r="E43" s="40" t="s">
        <v>62</v>
      </c>
      <c r="F43" s="41">
        <v>200</v>
      </c>
      <c r="G43" s="41">
        <v>0.53</v>
      </c>
      <c r="H43" s="41">
        <v>0.01</v>
      </c>
      <c r="I43" s="41">
        <v>14.63</v>
      </c>
      <c r="J43" s="41">
        <v>59.86</v>
      </c>
      <c r="K43" s="42" t="s">
        <v>65</v>
      </c>
      <c r="L43" s="41"/>
    </row>
    <row r="44" spans="1:12" ht="14.4" x14ac:dyDescent="0.3">
      <c r="A44" s="21"/>
      <c r="B44" s="13"/>
      <c r="C44" s="9" t="s">
        <v>20</v>
      </c>
      <c r="D44" s="49" t="s">
        <v>22</v>
      </c>
      <c r="E44" s="40" t="s">
        <v>38</v>
      </c>
      <c r="F44" s="41">
        <v>20</v>
      </c>
      <c r="G44" s="41">
        <v>1.6</v>
      </c>
      <c r="H44" s="41">
        <v>0.18</v>
      </c>
      <c r="I44" s="41">
        <v>10</v>
      </c>
      <c r="J44" s="41">
        <v>48.02</v>
      </c>
      <c r="K44" s="42" t="s">
        <v>43</v>
      </c>
      <c r="L44" s="41"/>
    </row>
    <row r="45" spans="1:12" ht="14.4" x14ac:dyDescent="0.3">
      <c r="A45" s="21"/>
      <c r="B45" s="13"/>
      <c r="C45" s="9" t="s">
        <v>20</v>
      </c>
      <c r="D45" s="49" t="s">
        <v>23</v>
      </c>
      <c r="E45" s="40" t="s">
        <v>39</v>
      </c>
      <c r="F45" s="41">
        <v>120</v>
      </c>
      <c r="G45" s="41">
        <v>1.1499999999999999</v>
      </c>
      <c r="H45" s="41">
        <v>0.48</v>
      </c>
      <c r="I45" s="41">
        <v>13.92</v>
      </c>
      <c r="J45" s="41">
        <v>58.42</v>
      </c>
      <c r="K45" s="42" t="s">
        <v>44</v>
      </c>
      <c r="L45" s="41"/>
    </row>
    <row r="46" spans="1:12" ht="14.4" x14ac:dyDescent="0.3">
      <c r="A46" s="22"/>
      <c r="B46" s="15"/>
      <c r="C46" s="6"/>
      <c r="D46" s="16" t="s">
        <v>30</v>
      </c>
      <c r="E46" s="7"/>
      <c r="F46" s="17">
        <f>SUM(F41:F45)</f>
        <v>616</v>
      </c>
      <c r="G46" s="17">
        <f>SUM(G41:G45)</f>
        <v>19.240000000000002</v>
      </c>
      <c r="H46" s="17">
        <f>SUM(H41:H45)</f>
        <v>19.130000000000003</v>
      </c>
      <c r="I46" s="17">
        <f>SUM(I41:I45)</f>
        <v>80.37</v>
      </c>
      <c r="J46" s="17">
        <f>SUM(J41:J45)</f>
        <v>555.25</v>
      </c>
      <c r="K46" s="23"/>
      <c r="L46" s="17">
        <f>SUM(L41:L45)</f>
        <v>0</v>
      </c>
    </row>
    <row r="47" spans="1:12" ht="14.4" x14ac:dyDescent="0.3">
      <c r="A47" s="24">
        <f>A41</f>
        <v>1</v>
      </c>
      <c r="B47" s="11">
        <f>B41</f>
        <v>3</v>
      </c>
      <c r="C47" s="8" t="s">
        <v>24</v>
      </c>
      <c r="D47" s="49" t="s">
        <v>26</v>
      </c>
      <c r="E47" s="40" t="s">
        <v>136</v>
      </c>
      <c r="F47" s="41">
        <v>250</v>
      </c>
      <c r="G47" s="41">
        <v>1.82</v>
      </c>
      <c r="H47" s="41">
        <v>5.81</v>
      </c>
      <c r="I47" s="41">
        <v>18.28</v>
      </c>
      <c r="J47" s="41">
        <v>44.2</v>
      </c>
      <c r="K47" s="42" t="s">
        <v>140</v>
      </c>
      <c r="L47" s="41"/>
    </row>
    <row r="48" spans="1:12" ht="14.4" x14ac:dyDescent="0.3">
      <c r="A48" s="21"/>
      <c r="B48" s="13"/>
      <c r="C48" s="9" t="s">
        <v>24</v>
      </c>
      <c r="D48" s="49" t="s">
        <v>26</v>
      </c>
      <c r="E48" s="40" t="s">
        <v>127</v>
      </c>
      <c r="F48" s="41">
        <v>15</v>
      </c>
      <c r="G48" s="41">
        <v>4.95</v>
      </c>
      <c r="H48" s="41">
        <v>3.48</v>
      </c>
      <c r="I48" s="41">
        <v>0.16</v>
      </c>
      <c r="J48" s="41">
        <v>51.09</v>
      </c>
      <c r="K48" s="42" t="s">
        <v>132</v>
      </c>
      <c r="L48" s="41"/>
    </row>
    <row r="49" spans="1:12" ht="14.4" x14ac:dyDescent="0.3">
      <c r="A49" s="21"/>
      <c r="B49" s="13"/>
      <c r="C49" s="9" t="s">
        <v>24</v>
      </c>
      <c r="D49" s="49" t="s">
        <v>26</v>
      </c>
      <c r="E49" s="40" t="s">
        <v>115</v>
      </c>
      <c r="F49" s="41">
        <v>20</v>
      </c>
      <c r="G49" s="41">
        <v>0.49</v>
      </c>
      <c r="H49" s="41">
        <v>2.64</v>
      </c>
      <c r="I49" s="41">
        <v>0.66</v>
      </c>
      <c r="J49" s="41">
        <v>28.69</v>
      </c>
      <c r="K49" s="42" t="s">
        <v>122</v>
      </c>
      <c r="L49" s="41"/>
    </row>
    <row r="50" spans="1:12" ht="14.4" x14ac:dyDescent="0.3">
      <c r="A50" s="21"/>
      <c r="B50" s="13"/>
      <c r="C50" s="9" t="s">
        <v>24</v>
      </c>
      <c r="D50" s="49" t="s">
        <v>25</v>
      </c>
      <c r="E50" s="40" t="s">
        <v>137</v>
      </c>
      <c r="F50" s="41">
        <v>100</v>
      </c>
      <c r="G50" s="41">
        <v>2.93</v>
      </c>
      <c r="H50" s="41">
        <v>4.95</v>
      </c>
      <c r="I50" s="41">
        <v>9.65</v>
      </c>
      <c r="J50" s="41">
        <v>94.87</v>
      </c>
      <c r="K50" s="42" t="s">
        <v>141</v>
      </c>
      <c r="L50" s="41"/>
    </row>
    <row r="51" spans="1:12" ht="14.4" x14ac:dyDescent="0.3">
      <c r="A51" s="21"/>
      <c r="B51" s="13"/>
      <c r="C51" s="9" t="s">
        <v>24</v>
      </c>
      <c r="D51" s="49" t="s">
        <v>27</v>
      </c>
      <c r="E51" s="40" t="s">
        <v>220</v>
      </c>
      <c r="F51" s="41">
        <v>234</v>
      </c>
      <c r="G51" s="41">
        <v>11.9</v>
      </c>
      <c r="H51" s="41">
        <v>10.029999999999999</v>
      </c>
      <c r="I51" s="41">
        <v>33.54</v>
      </c>
      <c r="J51" s="41">
        <v>369</v>
      </c>
      <c r="K51" s="42" t="s">
        <v>221</v>
      </c>
      <c r="L51" s="41"/>
    </row>
    <row r="52" spans="1:12" ht="14.4" x14ac:dyDescent="0.3">
      <c r="A52" s="21"/>
      <c r="B52" s="13"/>
      <c r="C52" s="9" t="s">
        <v>24</v>
      </c>
      <c r="D52" s="49" t="s">
        <v>29</v>
      </c>
      <c r="E52" s="40" t="s">
        <v>138</v>
      </c>
      <c r="F52" s="41">
        <v>200</v>
      </c>
      <c r="G52" s="41">
        <v>1.04</v>
      </c>
      <c r="H52" s="41">
        <v>0.06</v>
      </c>
      <c r="I52" s="41">
        <v>23.78</v>
      </c>
      <c r="J52" s="41">
        <v>89.73</v>
      </c>
      <c r="K52" s="42" t="s">
        <v>142</v>
      </c>
      <c r="L52" s="41"/>
    </row>
    <row r="53" spans="1:12" ht="14.4" x14ac:dyDescent="0.3">
      <c r="A53" s="21"/>
      <c r="B53" s="13"/>
      <c r="C53" s="9" t="s">
        <v>24</v>
      </c>
      <c r="D53" s="49" t="s">
        <v>22</v>
      </c>
      <c r="E53" s="40" t="s">
        <v>218</v>
      </c>
      <c r="F53" s="41">
        <v>35</v>
      </c>
      <c r="G53" s="41">
        <v>2.34</v>
      </c>
      <c r="H53" s="41">
        <v>0.35</v>
      </c>
      <c r="I53" s="41">
        <v>15.44</v>
      </c>
      <c r="J53" s="41">
        <v>75.599999999999994</v>
      </c>
      <c r="K53" s="42" t="s">
        <v>219</v>
      </c>
      <c r="L53" s="41"/>
    </row>
    <row r="54" spans="1:12" ht="14.4" x14ac:dyDescent="0.3">
      <c r="A54" s="21"/>
      <c r="B54" s="13"/>
      <c r="C54" s="9" t="s">
        <v>24</v>
      </c>
      <c r="D54" s="5" t="s">
        <v>22</v>
      </c>
      <c r="E54" s="40" t="s">
        <v>118</v>
      </c>
      <c r="F54" s="41">
        <v>10</v>
      </c>
      <c r="G54" s="41">
        <v>0.72</v>
      </c>
      <c r="H54" s="41">
        <v>0.08</v>
      </c>
      <c r="I54" s="41">
        <v>5.07</v>
      </c>
      <c r="J54" s="41">
        <v>24.6</v>
      </c>
      <c r="K54" s="42" t="s">
        <v>125</v>
      </c>
      <c r="L54" s="41"/>
    </row>
    <row r="55" spans="1:12" ht="14.4" x14ac:dyDescent="0.3">
      <c r="A55" s="21"/>
      <c r="B55" s="13"/>
      <c r="C55" s="9" t="s">
        <v>24</v>
      </c>
      <c r="D55" s="5" t="s">
        <v>23</v>
      </c>
      <c r="E55" s="40" t="s">
        <v>139</v>
      </c>
      <c r="F55" s="41">
        <v>110</v>
      </c>
      <c r="G55" s="41">
        <v>0.83</v>
      </c>
      <c r="H55" s="41">
        <v>0.19</v>
      </c>
      <c r="I55" s="41">
        <v>9.41</v>
      </c>
      <c r="J55" s="41">
        <v>42.69</v>
      </c>
      <c r="K55" s="42" t="s">
        <v>143</v>
      </c>
      <c r="L55" s="41"/>
    </row>
    <row r="56" spans="1:12" ht="14.4" x14ac:dyDescent="0.3">
      <c r="A56" s="22"/>
      <c r="B56" s="15"/>
      <c r="C56" s="6"/>
      <c r="D56" s="16" t="s">
        <v>30</v>
      </c>
      <c r="E56" s="7"/>
      <c r="F56" s="17">
        <f>SUM(F47:F55)</f>
        <v>974</v>
      </c>
      <c r="G56" s="17">
        <f>SUM(G47:G55)</f>
        <v>27.02</v>
      </c>
      <c r="H56" s="17">
        <f>SUM(H47:H55)</f>
        <v>27.589999999999996</v>
      </c>
      <c r="I56" s="17">
        <f>SUM(I47:I55)</f>
        <v>115.98999999999998</v>
      </c>
      <c r="J56" s="17">
        <f>SUM(J47:J55)</f>
        <v>820.47</v>
      </c>
      <c r="K56" s="23"/>
      <c r="L56" s="17">
        <v>268</v>
      </c>
    </row>
    <row r="57" spans="1:12" ht="15.75" customHeight="1" thickBot="1" x14ac:dyDescent="0.3">
      <c r="A57" s="27">
        <f>A41</f>
        <v>1</v>
      </c>
      <c r="B57" s="28">
        <f>B41</f>
        <v>3</v>
      </c>
      <c r="C57" s="50" t="s">
        <v>4</v>
      </c>
      <c r="D57" s="51"/>
      <c r="E57" s="29"/>
      <c r="F57" s="30">
        <f>F46+F56</f>
        <v>1590</v>
      </c>
      <c r="G57" s="30">
        <f>G46+G56</f>
        <v>46.260000000000005</v>
      </c>
      <c r="H57" s="30">
        <f>H46+H56</f>
        <v>46.72</v>
      </c>
      <c r="I57" s="30">
        <f>I46+I56</f>
        <v>196.35999999999999</v>
      </c>
      <c r="J57" s="30">
        <f>J46+J56</f>
        <v>1375.72</v>
      </c>
      <c r="K57" s="30"/>
      <c r="L57" s="30">
        <f>L46+L56</f>
        <v>268</v>
      </c>
    </row>
    <row r="58" spans="1:12" ht="14.4" x14ac:dyDescent="0.3">
      <c r="A58" s="18">
        <v>1</v>
      </c>
      <c r="B58" s="19">
        <v>4</v>
      </c>
      <c r="C58" s="20" t="s">
        <v>20</v>
      </c>
      <c r="D58" s="48" t="s">
        <v>25</v>
      </c>
      <c r="E58" s="37" t="s">
        <v>66</v>
      </c>
      <c r="F58" s="38">
        <v>100</v>
      </c>
      <c r="G58" s="38">
        <v>0.94</v>
      </c>
      <c r="H58" s="38">
        <v>9.91</v>
      </c>
      <c r="I58" s="38">
        <v>3.7</v>
      </c>
      <c r="J58" s="38">
        <v>105.5</v>
      </c>
      <c r="K58" s="39" t="s">
        <v>69</v>
      </c>
      <c r="L58" s="38"/>
    </row>
    <row r="59" spans="1:12" ht="14.4" x14ac:dyDescent="0.3">
      <c r="A59" s="21"/>
      <c r="B59" s="13"/>
      <c r="C59" s="9" t="s">
        <v>20</v>
      </c>
      <c r="D59" s="5" t="s">
        <v>21</v>
      </c>
      <c r="E59" s="40" t="s">
        <v>67</v>
      </c>
      <c r="F59" s="41">
        <v>217</v>
      </c>
      <c r="G59" s="41">
        <v>14.6</v>
      </c>
      <c r="H59" s="41">
        <v>8.59</v>
      </c>
      <c r="I59" s="41">
        <v>44.9</v>
      </c>
      <c r="J59" s="41">
        <v>305.5</v>
      </c>
      <c r="K59" s="42" t="s">
        <v>70</v>
      </c>
      <c r="L59" s="41"/>
    </row>
    <row r="60" spans="1:12" ht="14.4" x14ac:dyDescent="0.3">
      <c r="A60" s="21"/>
      <c r="B60" s="13"/>
      <c r="C60" s="9" t="s">
        <v>20</v>
      </c>
      <c r="D60" s="49" t="s">
        <v>29</v>
      </c>
      <c r="E60" s="40" t="s">
        <v>68</v>
      </c>
      <c r="F60" s="41">
        <v>200</v>
      </c>
      <c r="G60" s="41">
        <v>0.26</v>
      </c>
      <c r="H60" s="41">
        <v>0.14000000000000001</v>
      </c>
      <c r="I60" s="41">
        <v>13.4</v>
      </c>
      <c r="J60" s="41">
        <v>52.96</v>
      </c>
      <c r="K60" s="42" t="s">
        <v>71</v>
      </c>
      <c r="L60" s="41"/>
    </row>
    <row r="61" spans="1:12" ht="14.4" x14ac:dyDescent="0.3">
      <c r="A61" s="21"/>
      <c r="B61" s="13"/>
      <c r="C61" s="9" t="s">
        <v>20</v>
      </c>
      <c r="D61" s="49" t="s">
        <v>22</v>
      </c>
      <c r="E61" s="40" t="s">
        <v>38</v>
      </c>
      <c r="F61" s="41">
        <v>40</v>
      </c>
      <c r="G61" s="41">
        <v>3.2</v>
      </c>
      <c r="H61" s="41">
        <v>0.36</v>
      </c>
      <c r="I61" s="41">
        <v>20</v>
      </c>
      <c r="J61" s="41">
        <v>96.04</v>
      </c>
      <c r="K61" s="42" t="s">
        <v>43</v>
      </c>
      <c r="L61" s="41"/>
    </row>
    <row r="62" spans="1:12" ht="14.4" x14ac:dyDescent="0.3">
      <c r="A62" s="22"/>
      <c r="B62" s="15"/>
      <c r="C62" s="6"/>
      <c r="D62" s="16" t="s">
        <v>30</v>
      </c>
      <c r="E62" s="7"/>
      <c r="F62" s="17">
        <f>SUM(F58:F61)</f>
        <v>557</v>
      </c>
      <c r="G62" s="17">
        <f>SUM(G58:G61)</f>
        <v>19</v>
      </c>
      <c r="H62" s="17">
        <f>SUM(H58:H61)</f>
        <v>19</v>
      </c>
      <c r="I62" s="17">
        <f>SUM(I58:I61)</f>
        <v>82</v>
      </c>
      <c r="J62" s="17">
        <f>SUM(J58:J61)</f>
        <v>560</v>
      </c>
      <c r="K62" s="23"/>
      <c r="L62" s="17">
        <v>178</v>
      </c>
    </row>
    <row r="63" spans="1:12" ht="14.4" x14ac:dyDescent="0.3">
      <c r="A63" s="24">
        <f>A58</f>
        <v>1</v>
      </c>
      <c r="B63" s="11">
        <f>B58</f>
        <v>4</v>
      </c>
      <c r="C63" s="8" t="s">
        <v>24</v>
      </c>
      <c r="D63" s="49" t="s">
        <v>26</v>
      </c>
      <c r="E63" s="40" t="s">
        <v>144</v>
      </c>
      <c r="F63" s="41">
        <v>250</v>
      </c>
      <c r="G63" s="41">
        <v>6.96</v>
      </c>
      <c r="H63" s="41">
        <v>13.03</v>
      </c>
      <c r="I63" s="41">
        <v>8.33</v>
      </c>
      <c r="J63" s="41">
        <v>180.35</v>
      </c>
      <c r="K63" s="42" t="s">
        <v>148</v>
      </c>
      <c r="L63" s="41"/>
    </row>
    <row r="64" spans="1:12" ht="14.4" x14ac:dyDescent="0.3">
      <c r="A64" s="21"/>
      <c r="B64" s="13"/>
      <c r="C64" s="9" t="s">
        <v>24</v>
      </c>
      <c r="D64" s="49" t="s">
        <v>26</v>
      </c>
      <c r="E64" s="40" t="s">
        <v>113</v>
      </c>
      <c r="F64" s="41">
        <v>1</v>
      </c>
      <c r="G64" s="41">
        <v>0.03</v>
      </c>
      <c r="H64" s="41"/>
      <c r="I64" s="41">
        <v>0.09</v>
      </c>
      <c r="J64" s="41">
        <v>0.49</v>
      </c>
      <c r="K64" s="42" t="s">
        <v>120</v>
      </c>
      <c r="L64" s="41"/>
    </row>
    <row r="65" spans="1:12" ht="14.4" x14ac:dyDescent="0.3">
      <c r="A65" s="21"/>
      <c r="B65" s="13"/>
      <c r="C65" s="9" t="s">
        <v>24</v>
      </c>
      <c r="D65" s="49" t="s">
        <v>26</v>
      </c>
      <c r="E65" s="40" t="s">
        <v>114</v>
      </c>
      <c r="F65" s="41">
        <v>20</v>
      </c>
      <c r="G65" s="41">
        <v>4.2</v>
      </c>
      <c r="H65" s="41">
        <v>3.38</v>
      </c>
      <c r="I65" s="41">
        <v>0.16</v>
      </c>
      <c r="J65" s="41">
        <v>47.82</v>
      </c>
      <c r="K65" s="42" t="s">
        <v>121</v>
      </c>
      <c r="L65" s="41"/>
    </row>
    <row r="66" spans="1:12" ht="14.4" x14ac:dyDescent="0.3">
      <c r="A66" s="21"/>
      <c r="B66" s="13"/>
      <c r="C66" s="9" t="s">
        <v>24</v>
      </c>
      <c r="D66" s="49" t="s">
        <v>26</v>
      </c>
      <c r="E66" s="40" t="s">
        <v>115</v>
      </c>
      <c r="F66" s="41">
        <v>20</v>
      </c>
      <c r="G66" s="41">
        <v>0.49</v>
      </c>
      <c r="H66" s="41">
        <v>2.64</v>
      </c>
      <c r="I66" s="41">
        <v>0.66</v>
      </c>
      <c r="J66" s="41">
        <v>28.69</v>
      </c>
      <c r="K66" s="42" t="s">
        <v>122</v>
      </c>
      <c r="L66" s="41"/>
    </row>
    <row r="67" spans="1:12" ht="14.4" x14ac:dyDescent="0.3">
      <c r="A67" s="21"/>
      <c r="B67" s="13"/>
      <c r="C67" s="9" t="s">
        <v>24</v>
      </c>
      <c r="D67" s="49" t="s">
        <v>25</v>
      </c>
      <c r="E67" s="40" t="s">
        <v>145</v>
      </c>
      <c r="F67" s="41">
        <v>100</v>
      </c>
      <c r="G67" s="41">
        <v>1.06</v>
      </c>
      <c r="H67" s="41">
        <v>0.82</v>
      </c>
      <c r="I67" s="41">
        <v>6.82</v>
      </c>
      <c r="J67" s="41">
        <v>44</v>
      </c>
      <c r="K67" s="42" t="s">
        <v>149</v>
      </c>
      <c r="L67" s="41"/>
    </row>
    <row r="68" spans="1:12" ht="14.4" x14ac:dyDescent="0.3">
      <c r="A68" s="21"/>
      <c r="B68" s="13"/>
      <c r="C68" s="9" t="s">
        <v>24</v>
      </c>
      <c r="D68" s="49" t="s">
        <v>27</v>
      </c>
      <c r="E68" s="40" t="s">
        <v>146</v>
      </c>
      <c r="F68" s="41">
        <v>235</v>
      </c>
      <c r="G68" s="41">
        <v>11.2</v>
      </c>
      <c r="H68" s="41">
        <v>7.3</v>
      </c>
      <c r="I68" s="41">
        <v>60.88</v>
      </c>
      <c r="J68" s="41">
        <v>340.75</v>
      </c>
      <c r="K68" s="42" t="s">
        <v>150</v>
      </c>
      <c r="L68" s="41"/>
    </row>
    <row r="69" spans="1:12" ht="14.4" x14ac:dyDescent="0.3">
      <c r="A69" s="21"/>
      <c r="B69" s="13"/>
      <c r="C69" s="9" t="s">
        <v>24</v>
      </c>
      <c r="D69" s="49" t="s">
        <v>29</v>
      </c>
      <c r="E69" s="40" t="s">
        <v>147</v>
      </c>
      <c r="F69" s="41">
        <v>180</v>
      </c>
      <c r="G69" s="41"/>
      <c r="H69" s="41"/>
      <c r="I69" s="41">
        <v>18.54</v>
      </c>
      <c r="J69" s="41">
        <v>77.83</v>
      </c>
      <c r="K69" s="42" t="s">
        <v>151</v>
      </c>
      <c r="L69" s="41"/>
    </row>
    <row r="70" spans="1:12" ht="14.4" x14ac:dyDescent="0.3">
      <c r="A70" s="21"/>
      <c r="B70" s="13"/>
      <c r="C70" s="9" t="s">
        <v>24</v>
      </c>
      <c r="D70" s="5" t="s">
        <v>22</v>
      </c>
      <c r="E70" s="40" t="s">
        <v>218</v>
      </c>
      <c r="F70" s="41">
        <v>35</v>
      </c>
      <c r="G70" s="41">
        <v>2.34</v>
      </c>
      <c r="H70" s="41">
        <v>0.35</v>
      </c>
      <c r="I70" s="41">
        <v>15.44</v>
      </c>
      <c r="J70" s="41">
        <v>75.599999999999994</v>
      </c>
      <c r="K70" s="42" t="s">
        <v>219</v>
      </c>
      <c r="L70" s="41"/>
    </row>
    <row r="71" spans="1:12" ht="14.4" x14ac:dyDescent="0.3">
      <c r="A71" s="21"/>
      <c r="B71" s="13"/>
      <c r="C71" s="9" t="s">
        <v>24</v>
      </c>
      <c r="D71" s="5" t="s">
        <v>22</v>
      </c>
      <c r="E71" s="40" t="s">
        <v>118</v>
      </c>
      <c r="F71" s="41">
        <v>10</v>
      </c>
      <c r="G71" s="41">
        <v>0.72</v>
      </c>
      <c r="H71" s="41">
        <v>0.08</v>
      </c>
      <c r="I71" s="41">
        <v>5.07</v>
      </c>
      <c r="J71" s="41">
        <v>24.6</v>
      </c>
      <c r="K71" s="42" t="s">
        <v>125</v>
      </c>
      <c r="L71" s="41"/>
    </row>
    <row r="72" spans="1:12" ht="14.4" x14ac:dyDescent="0.3">
      <c r="A72" s="22"/>
      <c r="B72" s="15"/>
      <c r="C72" s="6"/>
      <c r="D72" s="16" t="s">
        <v>30</v>
      </c>
      <c r="E72" s="7"/>
      <c r="F72" s="17">
        <f>SUM(F63:F71)</f>
        <v>851</v>
      </c>
      <c r="G72" s="17">
        <f>SUM(G63:G71)</f>
        <v>27</v>
      </c>
      <c r="H72" s="17">
        <f>SUM(H63:H71)</f>
        <v>27.6</v>
      </c>
      <c r="I72" s="17">
        <f>SUM(I63:I71)</f>
        <v>115.98999999999998</v>
      </c>
      <c r="J72" s="17">
        <f>SUM(J63:J71)</f>
        <v>820.13000000000011</v>
      </c>
      <c r="K72" s="23"/>
      <c r="L72" s="17">
        <v>268</v>
      </c>
    </row>
    <row r="73" spans="1:12" ht="15.75" customHeight="1" thickBot="1" x14ac:dyDescent="0.3">
      <c r="A73" s="27">
        <f>A58</f>
        <v>1</v>
      </c>
      <c r="B73" s="28">
        <f>B58</f>
        <v>4</v>
      </c>
      <c r="C73" s="50" t="s">
        <v>4</v>
      </c>
      <c r="D73" s="51"/>
      <c r="E73" s="29"/>
      <c r="F73" s="30">
        <f>F62+F72</f>
        <v>1408</v>
      </c>
      <c r="G73" s="30">
        <f>G62+G72</f>
        <v>46</v>
      </c>
      <c r="H73" s="30">
        <f>H62+H72</f>
        <v>46.6</v>
      </c>
      <c r="I73" s="30">
        <f>I62+I72</f>
        <v>197.98999999999998</v>
      </c>
      <c r="J73" s="30">
        <f>J62+J72</f>
        <v>1380.13</v>
      </c>
      <c r="K73" s="30"/>
      <c r="L73" s="30">
        <f>L62+L72</f>
        <v>446</v>
      </c>
    </row>
    <row r="74" spans="1:12" ht="14.4" x14ac:dyDescent="0.3">
      <c r="A74" s="18">
        <v>1</v>
      </c>
      <c r="B74" s="19">
        <v>5</v>
      </c>
      <c r="C74" s="20" t="s">
        <v>20</v>
      </c>
      <c r="D74" s="48" t="s">
        <v>25</v>
      </c>
      <c r="E74" s="37" t="s">
        <v>72</v>
      </c>
      <c r="F74" s="38">
        <v>100</v>
      </c>
      <c r="G74" s="38">
        <v>0.83</v>
      </c>
      <c r="H74" s="38">
        <v>8.8699999999999992</v>
      </c>
      <c r="I74" s="38">
        <v>3.58</v>
      </c>
      <c r="J74" s="38">
        <v>95.3</v>
      </c>
      <c r="K74" s="39" t="s">
        <v>76</v>
      </c>
      <c r="L74" s="38"/>
    </row>
    <row r="75" spans="1:12" ht="14.4" x14ac:dyDescent="0.3">
      <c r="A75" s="21"/>
      <c r="B75" s="13"/>
      <c r="C75" s="9" t="s">
        <v>20</v>
      </c>
      <c r="D75" s="5" t="s">
        <v>21</v>
      </c>
      <c r="E75" s="40" t="s">
        <v>73</v>
      </c>
      <c r="F75" s="41">
        <v>205</v>
      </c>
      <c r="G75" s="41">
        <v>11.17</v>
      </c>
      <c r="H75" s="41">
        <v>5.33</v>
      </c>
      <c r="I75" s="41">
        <v>8.3800000000000008</v>
      </c>
      <c r="J75" s="41">
        <v>202.02</v>
      </c>
      <c r="K75" s="42" t="s">
        <v>77</v>
      </c>
      <c r="L75" s="41"/>
    </row>
    <row r="76" spans="1:12" ht="14.4" x14ac:dyDescent="0.3">
      <c r="A76" s="21"/>
      <c r="B76" s="13"/>
      <c r="C76" s="9" t="s">
        <v>20</v>
      </c>
      <c r="D76" s="49" t="s">
        <v>29</v>
      </c>
      <c r="E76" s="40" t="s">
        <v>74</v>
      </c>
      <c r="F76" s="41">
        <v>200</v>
      </c>
      <c r="G76" s="41">
        <v>0.03</v>
      </c>
      <c r="H76" s="41">
        <v>0.06</v>
      </c>
      <c r="I76" s="41">
        <v>10.039999999999999</v>
      </c>
      <c r="J76" s="41">
        <v>40.08</v>
      </c>
      <c r="K76" s="42" t="s">
        <v>78</v>
      </c>
      <c r="L76" s="41"/>
    </row>
    <row r="77" spans="1:12" ht="14.4" x14ac:dyDescent="0.3">
      <c r="A77" s="21"/>
      <c r="B77" s="13"/>
      <c r="C77" s="9" t="s">
        <v>20</v>
      </c>
      <c r="D77" s="49" t="s">
        <v>58</v>
      </c>
      <c r="E77" s="40" t="s">
        <v>75</v>
      </c>
      <c r="F77" s="41">
        <v>75</v>
      </c>
      <c r="G77" s="41">
        <v>3.5</v>
      </c>
      <c r="H77" s="41">
        <v>4.38</v>
      </c>
      <c r="I77" s="41">
        <v>40.020000000000003</v>
      </c>
      <c r="J77" s="41">
        <v>110.93</v>
      </c>
      <c r="K77" s="42" t="s">
        <v>79</v>
      </c>
      <c r="L77" s="41"/>
    </row>
    <row r="78" spans="1:12" ht="14.4" x14ac:dyDescent="0.3">
      <c r="A78" s="21"/>
      <c r="B78" s="13"/>
      <c r="C78" s="9" t="s">
        <v>20</v>
      </c>
      <c r="D78" s="49" t="s">
        <v>22</v>
      </c>
      <c r="E78" s="40" t="s">
        <v>38</v>
      </c>
      <c r="F78" s="41">
        <v>40</v>
      </c>
      <c r="G78" s="41">
        <v>3.2</v>
      </c>
      <c r="H78" s="41">
        <v>0.36</v>
      </c>
      <c r="I78" s="41">
        <v>20</v>
      </c>
      <c r="J78" s="41">
        <v>96.04</v>
      </c>
      <c r="K78" s="42" t="s">
        <v>43</v>
      </c>
      <c r="L78" s="41"/>
    </row>
    <row r="79" spans="1:12" ht="14.4" x14ac:dyDescent="0.3">
      <c r="A79" s="22"/>
      <c r="B79" s="15"/>
      <c r="C79" s="6"/>
      <c r="D79" s="16" t="s">
        <v>30</v>
      </c>
      <c r="E79" s="7"/>
      <c r="F79" s="17">
        <f>SUM(F74:F78)</f>
        <v>620</v>
      </c>
      <c r="G79" s="17">
        <f>SUM(G74:G78)</f>
        <v>18.73</v>
      </c>
      <c r="H79" s="17">
        <f>SUM(H74:H78)</f>
        <v>19</v>
      </c>
      <c r="I79" s="17">
        <f>SUM(I74:I78)</f>
        <v>82.02000000000001</v>
      </c>
      <c r="J79" s="17">
        <f>SUM(J74:J78)</f>
        <v>544.37</v>
      </c>
      <c r="K79" s="23"/>
      <c r="L79" s="17">
        <v>178</v>
      </c>
    </row>
    <row r="80" spans="1:12" ht="14.4" x14ac:dyDescent="0.3">
      <c r="A80" s="24">
        <f>A74</f>
        <v>1</v>
      </c>
      <c r="B80" s="11">
        <f>B74</f>
        <v>5</v>
      </c>
      <c r="C80" s="8" t="s">
        <v>24</v>
      </c>
      <c r="D80" s="49" t="s">
        <v>26</v>
      </c>
      <c r="E80" s="40" t="s">
        <v>152</v>
      </c>
      <c r="F80" s="41">
        <v>250</v>
      </c>
      <c r="G80" s="41">
        <v>2.0699999999999998</v>
      </c>
      <c r="H80" s="41">
        <v>14.95</v>
      </c>
      <c r="I80" s="41">
        <v>5.86</v>
      </c>
      <c r="J80" s="41">
        <v>216.69</v>
      </c>
      <c r="K80" s="42" t="s">
        <v>156</v>
      </c>
      <c r="L80" s="41"/>
    </row>
    <row r="81" spans="1:12" ht="14.4" x14ac:dyDescent="0.3">
      <c r="A81" s="21"/>
      <c r="B81" s="13"/>
      <c r="C81" s="9" t="s">
        <v>24</v>
      </c>
      <c r="D81" s="49" t="s">
        <v>26</v>
      </c>
      <c r="E81" s="40" t="s">
        <v>114</v>
      </c>
      <c r="F81" s="41">
        <v>19</v>
      </c>
      <c r="G81" s="41">
        <v>3.99</v>
      </c>
      <c r="H81" s="41">
        <v>3.21</v>
      </c>
      <c r="I81" s="41">
        <v>0.15</v>
      </c>
      <c r="J81" s="41">
        <v>45.43</v>
      </c>
      <c r="K81" s="42" t="s">
        <v>121</v>
      </c>
      <c r="L81" s="41"/>
    </row>
    <row r="82" spans="1:12" ht="14.4" x14ac:dyDescent="0.3">
      <c r="A82" s="21"/>
      <c r="B82" s="13"/>
      <c r="C82" s="9" t="s">
        <v>24</v>
      </c>
      <c r="D82" s="49" t="s">
        <v>26</v>
      </c>
      <c r="E82" s="40" t="s">
        <v>115</v>
      </c>
      <c r="F82" s="41">
        <v>20</v>
      </c>
      <c r="G82" s="41">
        <v>0.49</v>
      </c>
      <c r="H82" s="41">
        <v>2.64</v>
      </c>
      <c r="I82" s="41">
        <v>0.66</v>
      </c>
      <c r="J82" s="41">
        <v>28.69</v>
      </c>
      <c r="K82" s="42" t="s">
        <v>122</v>
      </c>
      <c r="L82" s="41"/>
    </row>
    <row r="83" spans="1:12" ht="14.4" x14ac:dyDescent="0.3">
      <c r="A83" s="21"/>
      <c r="B83" s="13"/>
      <c r="C83" s="9" t="s">
        <v>24</v>
      </c>
      <c r="D83" s="49" t="s">
        <v>27</v>
      </c>
      <c r="E83" s="40" t="s">
        <v>153</v>
      </c>
      <c r="F83" s="41">
        <v>100</v>
      </c>
      <c r="G83" s="41">
        <v>6.08</v>
      </c>
      <c r="H83" s="41">
        <v>2.72</v>
      </c>
      <c r="I83" s="41">
        <v>18.510000000000002</v>
      </c>
      <c r="J83" s="41">
        <v>153</v>
      </c>
      <c r="K83" s="42" t="s">
        <v>157</v>
      </c>
      <c r="L83" s="41"/>
    </row>
    <row r="84" spans="1:12" ht="14.4" x14ac:dyDescent="0.3">
      <c r="A84" s="21"/>
      <c r="B84" s="13"/>
      <c r="C84" s="9" t="s">
        <v>24</v>
      </c>
      <c r="D84" s="49" t="s">
        <v>28</v>
      </c>
      <c r="E84" s="40" t="s">
        <v>154</v>
      </c>
      <c r="F84" s="41">
        <v>180</v>
      </c>
      <c r="G84" s="41">
        <v>6.72</v>
      </c>
      <c r="H84" s="41">
        <v>2.09</v>
      </c>
      <c r="I84" s="41">
        <v>32.299999999999997</v>
      </c>
      <c r="J84" s="41">
        <v>94</v>
      </c>
      <c r="K84" s="42" t="s">
        <v>158</v>
      </c>
      <c r="L84" s="41"/>
    </row>
    <row r="85" spans="1:12" ht="14.4" x14ac:dyDescent="0.3">
      <c r="A85" s="21"/>
      <c r="B85" s="13"/>
      <c r="C85" s="9" t="s">
        <v>24</v>
      </c>
      <c r="D85" s="49" t="s">
        <v>29</v>
      </c>
      <c r="E85" s="40" t="s">
        <v>155</v>
      </c>
      <c r="F85" s="41">
        <v>200</v>
      </c>
      <c r="G85" s="41">
        <v>0.27</v>
      </c>
      <c r="H85" s="41">
        <v>0.08</v>
      </c>
      <c r="I85" s="41">
        <v>13.61</v>
      </c>
      <c r="J85" s="41">
        <v>53.8</v>
      </c>
      <c r="K85" s="42" t="s">
        <v>159</v>
      </c>
      <c r="L85" s="41"/>
    </row>
    <row r="86" spans="1:12" ht="14.4" x14ac:dyDescent="0.3">
      <c r="A86" s="21"/>
      <c r="B86" s="13"/>
      <c r="C86" s="9" t="s">
        <v>24</v>
      </c>
      <c r="D86" s="49" t="s">
        <v>22</v>
      </c>
      <c r="E86" s="40" t="s">
        <v>218</v>
      </c>
      <c r="F86" s="41">
        <v>35</v>
      </c>
      <c r="G86" s="41">
        <v>2.34</v>
      </c>
      <c r="H86" s="41">
        <v>0.35</v>
      </c>
      <c r="I86" s="41">
        <v>15.44</v>
      </c>
      <c r="J86" s="41">
        <v>75.599999999999994</v>
      </c>
      <c r="K86" s="42" t="s">
        <v>219</v>
      </c>
      <c r="L86" s="41"/>
    </row>
    <row r="87" spans="1:12" ht="14.4" x14ac:dyDescent="0.3">
      <c r="A87" s="21"/>
      <c r="B87" s="13"/>
      <c r="C87" s="9" t="s">
        <v>24</v>
      </c>
      <c r="D87" s="5" t="s">
        <v>22</v>
      </c>
      <c r="E87" s="40" t="s">
        <v>118</v>
      </c>
      <c r="F87" s="41">
        <v>10</v>
      </c>
      <c r="G87" s="41">
        <v>0.72</v>
      </c>
      <c r="H87" s="41">
        <v>0.08</v>
      </c>
      <c r="I87" s="41">
        <v>5.07</v>
      </c>
      <c r="J87" s="41">
        <v>24.6</v>
      </c>
      <c r="K87" s="42" t="s">
        <v>125</v>
      </c>
      <c r="L87" s="41"/>
    </row>
    <row r="88" spans="1:12" ht="14.4" x14ac:dyDescent="0.3">
      <c r="A88" s="21"/>
      <c r="B88" s="13"/>
      <c r="C88" s="9" t="s">
        <v>24</v>
      </c>
      <c r="D88" s="5" t="s">
        <v>23</v>
      </c>
      <c r="E88" s="40" t="s">
        <v>99</v>
      </c>
      <c r="F88" s="41">
        <v>160</v>
      </c>
      <c r="G88" s="41">
        <v>1.44</v>
      </c>
      <c r="H88" s="41">
        <v>0.32</v>
      </c>
      <c r="I88" s="41">
        <v>13.44</v>
      </c>
      <c r="J88" s="41">
        <v>62.4</v>
      </c>
      <c r="K88" s="42" t="s">
        <v>101</v>
      </c>
      <c r="L88" s="41"/>
    </row>
    <row r="89" spans="1:12" ht="14.4" x14ac:dyDescent="0.3">
      <c r="A89" s="21"/>
      <c r="B89" s="13"/>
      <c r="C89" s="9" t="s">
        <v>24</v>
      </c>
      <c r="D89" s="5" t="s">
        <v>58</v>
      </c>
      <c r="E89" s="40" t="s">
        <v>61</v>
      </c>
      <c r="F89" s="41">
        <v>60</v>
      </c>
      <c r="G89" s="41">
        <v>2.88</v>
      </c>
      <c r="H89" s="41">
        <v>1.1599999999999999</v>
      </c>
      <c r="I89" s="41">
        <v>11.16</v>
      </c>
      <c r="J89" s="41">
        <v>66.599999999999994</v>
      </c>
      <c r="K89" s="42" t="s">
        <v>64</v>
      </c>
      <c r="L89" s="41"/>
    </row>
    <row r="90" spans="1:12" ht="14.4" x14ac:dyDescent="0.3">
      <c r="A90" s="22"/>
      <c r="B90" s="15"/>
      <c r="C90" s="6"/>
      <c r="D90" s="16" t="s">
        <v>30</v>
      </c>
      <c r="E90" s="7"/>
      <c r="F90" s="17">
        <f>SUM(F80:F89)</f>
        <v>1034</v>
      </c>
      <c r="G90" s="17">
        <f>SUM(G80:G89)</f>
        <v>27</v>
      </c>
      <c r="H90" s="17">
        <f>SUM(H80:H89)</f>
        <v>27.599999999999998</v>
      </c>
      <c r="I90" s="17">
        <f>SUM(I80:I89)</f>
        <v>116.19999999999999</v>
      </c>
      <c r="J90" s="17">
        <f>SUM(J80:J89)</f>
        <v>820.81</v>
      </c>
      <c r="K90" s="23"/>
      <c r="L90" s="17">
        <v>268</v>
      </c>
    </row>
    <row r="91" spans="1:12" ht="15.75" customHeight="1" thickBot="1" x14ac:dyDescent="0.3">
      <c r="A91" s="27">
        <f>A74</f>
        <v>1</v>
      </c>
      <c r="B91" s="28">
        <f>B74</f>
        <v>5</v>
      </c>
      <c r="C91" s="50" t="s">
        <v>4</v>
      </c>
      <c r="D91" s="51"/>
      <c r="E91" s="29"/>
      <c r="F91" s="30">
        <f>F79+F90</f>
        <v>1654</v>
      </c>
      <c r="G91" s="30">
        <f>G79+G90</f>
        <v>45.730000000000004</v>
      </c>
      <c r="H91" s="30">
        <f>H79+H90</f>
        <v>46.599999999999994</v>
      </c>
      <c r="I91" s="30">
        <f>I79+I90</f>
        <v>198.22</v>
      </c>
      <c r="J91" s="30">
        <f>J79+J90</f>
        <v>1365.1799999999998</v>
      </c>
      <c r="K91" s="30"/>
      <c r="L91" s="30">
        <f>L79+L90</f>
        <v>446</v>
      </c>
    </row>
    <row r="92" spans="1:12" ht="14.4" x14ac:dyDescent="0.3">
      <c r="A92" s="18">
        <v>2</v>
      </c>
      <c r="B92" s="19">
        <v>1</v>
      </c>
      <c r="C92" s="20" t="s">
        <v>20</v>
      </c>
      <c r="D92" s="48" t="s">
        <v>21</v>
      </c>
      <c r="E92" s="37" t="s">
        <v>80</v>
      </c>
      <c r="F92" s="38">
        <v>100</v>
      </c>
      <c r="G92" s="38">
        <v>11.98</v>
      </c>
      <c r="H92" s="38">
        <v>14.59</v>
      </c>
      <c r="I92" s="38">
        <v>33.85</v>
      </c>
      <c r="J92" s="38">
        <v>288.06</v>
      </c>
      <c r="K92" s="39" t="s">
        <v>84</v>
      </c>
      <c r="L92" s="38"/>
    </row>
    <row r="93" spans="1:12" ht="14.4" x14ac:dyDescent="0.3">
      <c r="A93" s="21"/>
      <c r="B93" s="13"/>
      <c r="C93" s="9" t="s">
        <v>20</v>
      </c>
      <c r="D93" s="5" t="s">
        <v>21</v>
      </c>
      <c r="E93" s="40" t="s">
        <v>81</v>
      </c>
      <c r="F93" s="41">
        <v>200</v>
      </c>
      <c r="G93" s="41">
        <v>5.13</v>
      </c>
      <c r="H93" s="41">
        <v>4.17</v>
      </c>
      <c r="I93" s="41">
        <v>13.4</v>
      </c>
      <c r="J93" s="41">
        <v>133.71</v>
      </c>
      <c r="K93" s="42" t="s">
        <v>85</v>
      </c>
      <c r="L93" s="41"/>
    </row>
    <row r="94" spans="1:12" ht="14.4" x14ac:dyDescent="0.3">
      <c r="A94" s="21"/>
      <c r="B94" s="13"/>
      <c r="C94" s="9" t="s">
        <v>20</v>
      </c>
      <c r="D94" s="49" t="s">
        <v>29</v>
      </c>
      <c r="E94" s="40" t="s">
        <v>82</v>
      </c>
      <c r="F94" s="41">
        <v>200</v>
      </c>
      <c r="G94" s="41">
        <v>0.24</v>
      </c>
      <c r="H94" s="41">
        <v>0.06</v>
      </c>
      <c r="I94" s="41">
        <v>9.77</v>
      </c>
      <c r="J94" s="41">
        <v>38.4</v>
      </c>
      <c r="K94" s="42" t="s">
        <v>86</v>
      </c>
      <c r="L94" s="41"/>
    </row>
    <row r="95" spans="1:12" ht="14.4" x14ac:dyDescent="0.3">
      <c r="A95" s="21"/>
      <c r="B95" s="13"/>
      <c r="C95" s="9" t="s">
        <v>20</v>
      </c>
      <c r="D95" s="49" t="s">
        <v>22</v>
      </c>
      <c r="E95" s="40" t="s">
        <v>38</v>
      </c>
      <c r="F95" s="41">
        <v>20</v>
      </c>
      <c r="G95" s="41">
        <v>1.6</v>
      </c>
      <c r="H95" s="41">
        <v>0.18</v>
      </c>
      <c r="I95" s="41">
        <v>10</v>
      </c>
      <c r="J95" s="41">
        <v>48.02</v>
      </c>
      <c r="K95" s="42" t="s">
        <v>43</v>
      </c>
      <c r="L95" s="41"/>
    </row>
    <row r="96" spans="1:12" ht="14.4" x14ac:dyDescent="0.3">
      <c r="A96" s="21"/>
      <c r="B96" s="13"/>
      <c r="C96" s="9" t="s">
        <v>20</v>
      </c>
      <c r="D96" s="49" t="s">
        <v>23</v>
      </c>
      <c r="E96" s="40" t="s">
        <v>83</v>
      </c>
      <c r="F96" s="41">
        <v>140</v>
      </c>
      <c r="G96" s="41">
        <v>0.56000000000000005</v>
      </c>
      <c r="H96" s="41">
        <v>0.42</v>
      </c>
      <c r="I96" s="41">
        <v>14.98</v>
      </c>
      <c r="J96" s="41">
        <v>65.94</v>
      </c>
      <c r="K96" s="42" t="s">
        <v>87</v>
      </c>
      <c r="L96" s="41"/>
    </row>
    <row r="97" spans="1:12" ht="14.4" x14ac:dyDescent="0.3">
      <c r="A97" s="22"/>
      <c r="B97" s="15"/>
      <c r="C97" s="6"/>
      <c r="D97" s="16" t="s">
        <v>30</v>
      </c>
      <c r="E97" s="7"/>
      <c r="F97" s="17">
        <f>SUM(F92:F96)</f>
        <v>660</v>
      </c>
      <c r="G97" s="17">
        <f>SUM(G92:G96)</f>
        <v>19.509999999999998</v>
      </c>
      <c r="H97" s="17">
        <f>SUM(H92:H96)</f>
        <v>19.419999999999998</v>
      </c>
      <c r="I97" s="17">
        <f>SUM(I92:I96)</f>
        <v>82</v>
      </c>
      <c r="J97" s="17">
        <f>SUM(J92:J96)</f>
        <v>574.12999999999988</v>
      </c>
      <c r="K97" s="23"/>
      <c r="L97" s="17">
        <v>178</v>
      </c>
    </row>
    <row r="98" spans="1:12" ht="14.4" x14ac:dyDescent="0.3">
      <c r="A98" s="24">
        <f>A92</f>
        <v>2</v>
      </c>
      <c r="B98" s="11">
        <f>B92</f>
        <v>1</v>
      </c>
      <c r="C98" s="8" t="s">
        <v>24</v>
      </c>
      <c r="D98" s="49" t="s">
        <v>28</v>
      </c>
      <c r="E98" s="40" t="s">
        <v>160</v>
      </c>
      <c r="F98" s="41">
        <v>46</v>
      </c>
      <c r="G98" s="41">
        <v>0.4</v>
      </c>
      <c r="H98" s="41">
        <v>0.09</v>
      </c>
      <c r="I98" s="41">
        <v>1.8</v>
      </c>
      <c r="J98" s="41">
        <v>9.66</v>
      </c>
      <c r="K98" s="42" t="s">
        <v>165</v>
      </c>
      <c r="L98" s="41"/>
    </row>
    <row r="99" spans="1:12" ht="14.4" x14ac:dyDescent="0.3">
      <c r="A99" s="21"/>
      <c r="B99" s="13"/>
      <c r="C99" s="9" t="s">
        <v>24</v>
      </c>
      <c r="D99" s="49" t="s">
        <v>26</v>
      </c>
      <c r="E99" s="40" t="s">
        <v>161</v>
      </c>
      <c r="F99" s="41">
        <v>250</v>
      </c>
      <c r="G99" s="41">
        <v>1.88</v>
      </c>
      <c r="H99" s="41">
        <v>10.6</v>
      </c>
      <c r="I99" s="41">
        <v>38.880000000000003</v>
      </c>
      <c r="J99" s="41">
        <v>321.79000000000002</v>
      </c>
      <c r="K99" s="42" t="s">
        <v>166</v>
      </c>
      <c r="L99" s="41"/>
    </row>
    <row r="100" spans="1:12" ht="14.4" x14ac:dyDescent="0.3">
      <c r="A100" s="21"/>
      <c r="B100" s="13"/>
      <c r="C100" s="9" t="s">
        <v>24</v>
      </c>
      <c r="D100" s="49" t="s">
        <v>26</v>
      </c>
      <c r="E100" s="40" t="s">
        <v>113</v>
      </c>
      <c r="F100" s="41">
        <v>1</v>
      </c>
      <c r="G100" s="41">
        <v>0.03</v>
      </c>
      <c r="H100" s="41"/>
      <c r="I100" s="41">
        <v>0.09</v>
      </c>
      <c r="J100" s="41">
        <v>0.49</v>
      </c>
      <c r="K100" s="42" t="s">
        <v>120</v>
      </c>
      <c r="L100" s="41"/>
    </row>
    <row r="101" spans="1:12" ht="14.4" x14ac:dyDescent="0.3">
      <c r="A101" s="21"/>
      <c r="B101" s="13"/>
      <c r="C101" s="9" t="s">
        <v>24</v>
      </c>
      <c r="D101" s="49" t="s">
        <v>26</v>
      </c>
      <c r="E101" s="40" t="s">
        <v>127</v>
      </c>
      <c r="F101" s="41">
        <v>15</v>
      </c>
      <c r="G101" s="41">
        <v>4.95</v>
      </c>
      <c r="H101" s="41">
        <v>3.48</v>
      </c>
      <c r="I101" s="41">
        <v>0.16</v>
      </c>
      <c r="J101" s="41">
        <v>51.09</v>
      </c>
      <c r="K101" s="42" t="s">
        <v>132</v>
      </c>
      <c r="L101" s="41"/>
    </row>
    <row r="102" spans="1:12" ht="14.4" x14ac:dyDescent="0.3">
      <c r="A102" s="21"/>
      <c r="B102" s="13"/>
      <c r="C102" s="9" t="s">
        <v>24</v>
      </c>
      <c r="D102" s="49" t="s">
        <v>26</v>
      </c>
      <c r="E102" s="40" t="s">
        <v>115</v>
      </c>
      <c r="F102" s="41">
        <v>20</v>
      </c>
      <c r="G102" s="41">
        <v>0.49</v>
      </c>
      <c r="H102" s="41">
        <v>2.64</v>
      </c>
      <c r="I102" s="41">
        <v>0.66</v>
      </c>
      <c r="J102" s="41">
        <v>28.69</v>
      </c>
      <c r="K102" s="42" t="s">
        <v>122</v>
      </c>
      <c r="L102" s="41"/>
    </row>
    <row r="103" spans="1:12" ht="14.4" x14ac:dyDescent="0.3">
      <c r="A103" s="21"/>
      <c r="B103" s="13"/>
      <c r="C103" s="9" t="s">
        <v>24</v>
      </c>
      <c r="D103" s="49" t="s">
        <v>27</v>
      </c>
      <c r="E103" s="40" t="s">
        <v>162</v>
      </c>
      <c r="F103" s="41">
        <v>100</v>
      </c>
      <c r="G103" s="41">
        <v>8.4499999999999993</v>
      </c>
      <c r="H103" s="41">
        <v>5.89</v>
      </c>
      <c r="I103" s="41">
        <v>2</v>
      </c>
      <c r="J103" s="41">
        <v>115</v>
      </c>
      <c r="K103" s="42" t="s">
        <v>167</v>
      </c>
      <c r="L103" s="41"/>
    </row>
    <row r="104" spans="1:12" ht="14.4" x14ac:dyDescent="0.3">
      <c r="A104" s="21"/>
      <c r="B104" s="13"/>
      <c r="C104" s="9" t="s">
        <v>24</v>
      </c>
      <c r="D104" s="49" t="s">
        <v>28</v>
      </c>
      <c r="E104" s="40" t="s">
        <v>163</v>
      </c>
      <c r="F104" s="41">
        <v>180</v>
      </c>
      <c r="G104" s="41">
        <v>3.69</v>
      </c>
      <c r="H104" s="41">
        <v>0</v>
      </c>
      <c r="I104" s="41">
        <v>2.5</v>
      </c>
      <c r="J104" s="41">
        <v>26</v>
      </c>
      <c r="K104" s="42" t="s">
        <v>168</v>
      </c>
      <c r="L104" s="41"/>
    </row>
    <row r="105" spans="1:12" ht="14.4" x14ac:dyDescent="0.3">
      <c r="A105" s="21"/>
      <c r="B105" s="13"/>
      <c r="C105" s="9" t="s">
        <v>24</v>
      </c>
      <c r="D105" s="5" t="s">
        <v>29</v>
      </c>
      <c r="E105" s="40" t="s">
        <v>164</v>
      </c>
      <c r="F105" s="41">
        <v>200</v>
      </c>
      <c r="G105" s="41">
        <v>0.12</v>
      </c>
      <c r="H105" s="41">
        <v>0.04</v>
      </c>
      <c r="I105" s="41">
        <v>7.57</v>
      </c>
      <c r="J105" s="41">
        <v>41.4</v>
      </c>
      <c r="K105" s="42" t="s">
        <v>169</v>
      </c>
      <c r="L105" s="41"/>
    </row>
    <row r="106" spans="1:12" ht="14.4" x14ac:dyDescent="0.3">
      <c r="A106" s="21"/>
      <c r="B106" s="13"/>
      <c r="C106" s="9" t="s">
        <v>24</v>
      </c>
      <c r="D106" s="5" t="s">
        <v>22</v>
      </c>
      <c r="E106" s="40" t="s">
        <v>218</v>
      </c>
      <c r="F106" s="41">
        <v>35</v>
      </c>
      <c r="G106" s="41">
        <v>2.34</v>
      </c>
      <c r="H106" s="41">
        <v>0.35</v>
      </c>
      <c r="I106" s="41">
        <v>15.44</v>
      </c>
      <c r="J106" s="41">
        <v>75.599999999999994</v>
      </c>
      <c r="K106" s="42" t="s">
        <v>219</v>
      </c>
      <c r="L106" s="41"/>
    </row>
    <row r="107" spans="1:12" ht="14.4" x14ac:dyDescent="0.3">
      <c r="A107" s="21"/>
      <c r="B107" s="13"/>
      <c r="C107" s="9" t="s">
        <v>24</v>
      </c>
      <c r="D107" s="5" t="s">
        <v>22</v>
      </c>
      <c r="E107" s="40" t="s">
        <v>118</v>
      </c>
      <c r="F107" s="41">
        <v>16</v>
      </c>
      <c r="G107" s="41">
        <v>1.1499999999999999</v>
      </c>
      <c r="H107" s="41">
        <v>0.13</v>
      </c>
      <c r="I107" s="41">
        <v>8.11</v>
      </c>
      <c r="J107" s="41">
        <v>39.36</v>
      </c>
      <c r="K107" s="42" t="s">
        <v>125</v>
      </c>
      <c r="L107" s="41"/>
    </row>
    <row r="108" spans="1:12" ht="14.4" x14ac:dyDescent="0.3">
      <c r="A108" s="21"/>
      <c r="B108" s="13"/>
      <c r="C108" s="9" t="s">
        <v>24</v>
      </c>
      <c r="D108" s="5" t="s">
        <v>58</v>
      </c>
      <c r="E108" s="40" t="s">
        <v>75</v>
      </c>
      <c r="F108" s="41">
        <v>75</v>
      </c>
      <c r="G108" s="41">
        <v>3.5</v>
      </c>
      <c r="H108" s="41">
        <v>4.38</v>
      </c>
      <c r="I108" s="41">
        <v>40.020000000000003</v>
      </c>
      <c r="J108" s="41">
        <v>110.93</v>
      </c>
      <c r="K108" s="42" t="s">
        <v>79</v>
      </c>
      <c r="L108" s="41"/>
    </row>
    <row r="109" spans="1:12" ht="14.4" x14ac:dyDescent="0.3">
      <c r="A109" s="22"/>
      <c r="B109" s="15"/>
      <c r="C109" s="6"/>
      <c r="D109" s="16" t="s">
        <v>30</v>
      </c>
      <c r="E109" s="7"/>
      <c r="F109" s="17">
        <f>SUM(F98:F108)</f>
        <v>938</v>
      </c>
      <c r="G109" s="17">
        <f t="shared" ref="G109:J109" si="0">SUM(G98:G108)</f>
        <v>27</v>
      </c>
      <c r="H109" s="17">
        <f t="shared" si="0"/>
        <v>27.599999999999998</v>
      </c>
      <c r="I109" s="17">
        <f t="shared" si="0"/>
        <v>117.22999999999999</v>
      </c>
      <c r="J109" s="17">
        <f t="shared" si="0"/>
        <v>820.01</v>
      </c>
      <c r="K109" s="23"/>
      <c r="L109" s="17">
        <v>268</v>
      </c>
    </row>
    <row r="110" spans="1:12" ht="15" thickBot="1" x14ac:dyDescent="0.3">
      <c r="A110" s="27">
        <f>A92</f>
        <v>2</v>
      </c>
      <c r="B110" s="28">
        <f>B92</f>
        <v>1</v>
      </c>
      <c r="C110" s="50" t="s">
        <v>4</v>
      </c>
      <c r="D110" s="51"/>
      <c r="E110" s="29"/>
      <c r="F110" s="30">
        <f>F97+F109</f>
        <v>1598</v>
      </c>
      <c r="G110" s="30">
        <f t="shared" ref="G110" si="1">G97+G109</f>
        <v>46.51</v>
      </c>
      <c r="H110" s="30">
        <f t="shared" ref="H110" si="2">H97+H109</f>
        <v>47.019999999999996</v>
      </c>
      <c r="I110" s="30">
        <f t="shared" ref="I110" si="3">I97+I109</f>
        <v>199.23</v>
      </c>
      <c r="J110" s="30">
        <f t="shared" ref="J110:L110" si="4">J97+J109</f>
        <v>1394.1399999999999</v>
      </c>
      <c r="K110" s="30"/>
      <c r="L110" s="30">
        <f t="shared" si="4"/>
        <v>446</v>
      </c>
    </row>
    <row r="111" spans="1:12" ht="14.4" x14ac:dyDescent="0.3">
      <c r="A111" s="12">
        <v>2</v>
      </c>
      <c r="B111" s="13">
        <v>2</v>
      </c>
      <c r="C111" s="20" t="s">
        <v>20</v>
      </c>
      <c r="D111" s="48" t="s">
        <v>21</v>
      </c>
      <c r="E111" s="37" t="s">
        <v>88</v>
      </c>
      <c r="F111" s="38">
        <v>100</v>
      </c>
      <c r="G111" s="38">
        <v>5.89</v>
      </c>
      <c r="H111" s="38">
        <v>2.23</v>
      </c>
      <c r="I111" s="38">
        <v>11.05</v>
      </c>
      <c r="J111" s="38">
        <v>103</v>
      </c>
      <c r="K111" s="39" t="s">
        <v>91</v>
      </c>
      <c r="L111" s="38"/>
    </row>
    <row r="112" spans="1:12" ht="14.4" x14ac:dyDescent="0.3">
      <c r="A112" s="12"/>
      <c r="B112" s="13"/>
      <c r="C112" s="9" t="s">
        <v>20</v>
      </c>
      <c r="D112" s="5" t="s">
        <v>57</v>
      </c>
      <c r="E112" s="40" t="s">
        <v>46</v>
      </c>
      <c r="F112" s="41">
        <v>30</v>
      </c>
      <c r="G112" s="41">
        <v>2.16</v>
      </c>
      <c r="H112" s="41">
        <v>2.5499999999999998</v>
      </c>
      <c r="I112" s="41">
        <v>16.649999999999999</v>
      </c>
      <c r="J112" s="41">
        <v>95.22</v>
      </c>
      <c r="K112" s="42" t="s">
        <v>52</v>
      </c>
      <c r="L112" s="41"/>
    </row>
    <row r="113" spans="1:12" ht="14.4" x14ac:dyDescent="0.3">
      <c r="A113" s="12"/>
      <c r="B113" s="13"/>
      <c r="C113" s="9" t="s">
        <v>20</v>
      </c>
      <c r="D113" s="49" t="s">
        <v>21</v>
      </c>
      <c r="E113" s="40" t="s">
        <v>89</v>
      </c>
      <c r="F113" s="41">
        <v>200</v>
      </c>
      <c r="G113" s="41">
        <v>2.72</v>
      </c>
      <c r="H113" s="41">
        <v>7.25</v>
      </c>
      <c r="I113" s="41">
        <v>18.04</v>
      </c>
      <c r="J113" s="41">
        <v>99</v>
      </c>
      <c r="K113" s="42" t="s">
        <v>92</v>
      </c>
      <c r="L113" s="41"/>
    </row>
    <row r="114" spans="1:12" ht="14.4" x14ac:dyDescent="0.3">
      <c r="A114" s="12"/>
      <c r="B114" s="13"/>
      <c r="C114" s="9" t="s">
        <v>20</v>
      </c>
      <c r="D114" s="49" t="s">
        <v>59</v>
      </c>
      <c r="E114" s="40" t="s">
        <v>48</v>
      </c>
      <c r="F114" s="41">
        <v>100</v>
      </c>
      <c r="G114" s="41">
        <v>3.2</v>
      </c>
      <c r="H114" s="41">
        <v>2.4</v>
      </c>
      <c r="I114" s="41">
        <v>4.5</v>
      </c>
      <c r="J114" s="41">
        <v>52</v>
      </c>
      <c r="K114" s="42" t="s">
        <v>54</v>
      </c>
      <c r="L114" s="41"/>
    </row>
    <row r="115" spans="1:12" ht="14.4" x14ac:dyDescent="0.3">
      <c r="A115" s="12"/>
      <c r="B115" s="13"/>
      <c r="C115" s="9" t="s">
        <v>20</v>
      </c>
      <c r="D115" s="49" t="s">
        <v>29</v>
      </c>
      <c r="E115" s="40" t="s">
        <v>90</v>
      </c>
      <c r="F115" s="41">
        <v>200</v>
      </c>
      <c r="G115" s="41">
        <v>0.04</v>
      </c>
      <c r="H115" s="41"/>
      <c r="I115" s="41">
        <v>9.31</v>
      </c>
      <c r="J115" s="41">
        <v>35.44</v>
      </c>
      <c r="K115" s="42" t="s">
        <v>93</v>
      </c>
      <c r="L115" s="41"/>
    </row>
    <row r="116" spans="1:12" ht="14.4" x14ac:dyDescent="0.3">
      <c r="A116" s="12"/>
      <c r="B116" s="13"/>
      <c r="C116" s="9" t="s">
        <v>20</v>
      </c>
      <c r="D116" s="5" t="s">
        <v>22</v>
      </c>
      <c r="E116" s="40" t="s">
        <v>38</v>
      </c>
      <c r="F116" s="41">
        <v>40</v>
      </c>
      <c r="G116" s="41">
        <v>3.2</v>
      </c>
      <c r="H116" s="41">
        <v>0.36</v>
      </c>
      <c r="I116" s="41">
        <v>20</v>
      </c>
      <c r="J116" s="41">
        <v>96.04</v>
      </c>
      <c r="K116" s="42" t="s">
        <v>43</v>
      </c>
      <c r="L116" s="41"/>
    </row>
    <row r="117" spans="1:12" ht="14.25" customHeight="1" x14ac:dyDescent="0.3">
      <c r="A117" s="12"/>
      <c r="B117" s="13"/>
      <c r="C117" s="9" t="s">
        <v>20</v>
      </c>
      <c r="D117" s="5" t="s">
        <v>57</v>
      </c>
      <c r="E117" s="40" t="s">
        <v>183</v>
      </c>
      <c r="F117" s="41">
        <v>10</v>
      </c>
      <c r="G117" s="41">
        <v>1.86</v>
      </c>
      <c r="H117" s="41">
        <v>4.21</v>
      </c>
      <c r="I117" s="41">
        <v>2.95</v>
      </c>
      <c r="J117" s="41">
        <v>79.64</v>
      </c>
      <c r="K117" s="42" t="s">
        <v>188</v>
      </c>
      <c r="L117" s="41"/>
    </row>
    <row r="118" spans="1:12" ht="14.4" x14ac:dyDescent="0.3">
      <c r="A118" s="14"/>
      <c r="B118" s="15"/>
      <c r="C118" s="6"/>
      <c r="D118" s="16" t="s">
        <v>30</v>
      </c>
      <c r="E118" s="7"/>
      <c r="F118" s="17">
        <f>SUM(F111:F117)</f>
        <v>680</v>
      </c>
      <c r="G118" s="17">
        <f t="shared" ref="G118:J118" si="5">SUM(G111:G117)</f>
        <v>19.07</v>
      </c>
      <c r="H118" s="17">
        <f t="shared" si="5"/>
        <v>19</v>
      </c>
      <c r="I118" s="17">
        <f t="shared" si="5"/>
        <v>82.5</v>
      </c>
      <c r="J118" s="17">
        <f t="shared" si="5"/>
        <v>560.34</v>
      </c>
      <c r="K118" s="23"/>
      <c r="L118" s="17">
        <v>178</v>
      </c>
    </row>
    <row r="119" spans="1:12" ht="14.4" x14ac:dyDescent="0.3">
      <c r="A119" s="11">
        <f>A111</f>
        <v>2</v>
      </c>
      <c r="B119" s="11">
        <f>B111</f>
        <v>2</v>
      </c>
      <c r="C119" s="8" t="s">
        <v>24</v>
      </c>
      <c r="D119" s="49" t="s">
        <v>25</v>
      </c>
      <c r="E119" s="40" t="s">
        <v>66</v>
      </c>
      <c r="F119" s="41">
        <v>100</v>
      </c>
      <c r="G119" s="41">
        <v>0.94</v>
      </c>
      <c r="H119" s="41">
        <v>9.91</v>
      </c>
      <c r="I119" s="41">
        <v>3.7</v>
      </c>
      <c r="J119" s="41">
        <v>105.5</v>
      </c>
      <c r="K119" s="42" t="s">
        <v>69</v>
      </c>
      <c r="L119" s="41"/>
    </row>
    <row r="120" spans="1:12" ht="14.4" x14ac:dyDescent="0.3">
      <c r="A120" s="12"/>
      <c r="B120" s="13"/>
      <c r="C120" s="9" t="s">
        <v>24</v>
      </c>
      <c r="D120" s="49" t="s">
        <v>26</v>
      </c>
      <c r="E120" s="40" t="s">
        <v>170</v>
      </c>
      <c r="F120" s="41">
        <v>250</v>
      </c>
      <c r="G120" s="41">
        <v>4.0199999999999996</v>
      </c>
      <c r="H120" s="41">
        <v>1.72</v>
      </c>
      <c r="I120" s="41">
        <v>23.17</v>
      </c>
      <c r="J120" s="41">
        <v>124</v>
      </c>
      <c r="K120" s="42" t="s">
        <v>174</v>
      </c>
      <c r="L120" s="41"/>
    </row>
    <row r="121" spans="1:12" ht="14.4" x14ac:dyDescent="0.3">
      <c r="A121" s="12"/>
      <c r="B121" s="13"/>
      <c r="C121" s="9" t="s">
        <v>24</v>
      </c>
      <c r="D121" s="49" t="s">
        <v>26</v>
      </c>
      <c r="E121" s="40" t="s">
        <v>113</v>
      </c>
      <c r="F121" s="41">
        <v>1</v>
      </c>
      <c r="G121" s="41">
        <v>0.03</v>
      </c>
      <c r="H121" s="41"/>
      <c r="I121" s="41">
        <v>0.09</v>
      </c>
      <c r="J121" s="41">
        <v>0.49</v>
      </c>
      <c r="K121" s="42" t="s">
        <v>120</v>
      </c>
      <c r="L121" s="41"/>
    </row>
    <row r="122" spans="1:12" ht="14.4" x14ac:dyDescent="0.3">
      <c r="A122" s="12"/>
      <c r="B122" s="13"/>
      <c r="C122" s="9" t="s">
        <v>24</v>
      </c>
      <c r="D122" s="49" t="s">
        <v>26</v>
      </c>
      <c r="E122" s="40" t="s">
        <v>127</v>
      </c>
      <c r="F122" s="41">
        <v>10</v>
      </c>
      <c r="G122" s="41">
        <v>3.3</v>
      </c>
      <c r="H122" s="41">
        <v>2.3199999999999998</v>
      </c>
      <c r="I122" s="41">
        <v>0.11</v>
      </c>
      <c r="J122" s="41">
        <v>34.06</v>
      </c>
      <c r="K122" s="42" t="s">
        <v>132</v>
      </c>
      <c r="L122" s="41"/>
    </row>
    <row r="123" spans="1:12" ht="14.4" x14ac:dyDescent="0.3">
      <c r="A123" s="12"/>
      <c r="B123" s="13"/>
      <c r="C123" s="9" t="s">
        <v>24</v>
      </c>
      <c r="D123" s="49" t="s">
        <v>26</v>
      </c>
      <c r="E123" s="40" t="s">
        <v>115</v>
      </c>
      <c r="F123" s="41">
        <v>15</v>
      </c>
      <c r="G123" s="41">
        <v>0.37</v>
      </c>
      <c r="H123" s="41">
        <v>1.98</v>
      </c>
      <c r="I123" s="41">
        <v>0.49</v>
      </c>
      <c r="J123" s="41">
        <v>21.51</v>
      </c>
      <c r="K123" s="42" t="s">
        <v>122</v>
      </c>
      <c r="L123" s="41"/>
    </row>
    <row r="124" spans="1:12" ht="14.4" x14ac:dyDescent="0.3">
      <c r="A124" s="12"/>
      <c r="B124" s="13"/>
      <c r="C124" s="9" t="s">
        <v>24</v>
      </c>
      <c r="D124" s="49" t="s">
        <v>27</v>
      </c>
      <c r="E124" s="40" t="s">
        <v>171</v>
      </c>
      <c r="F124" s="41">
        <v>225</v>
      </c>
      <c r="G124" s="41">
        <v>8.61</v>
      </c>
      <c r="H124" s="41">
        <v>4.5599999999999996</v>
      </c>
      <c r="I124" s="41">
        <v>14.36</v>
      </c>
      <c r="J124" s="41">
        <v>117</v>
      </c>
      <c r="K124" s="42" t="s">
        <v>175</v>
      </c>
      <c r="L124" s="41"/>
    </row>
    <row r="125" spans="1:12" ht="14.4" x14ac:dyDescent="0.3">
      <c r="A125" s="12"/>
      <c r="B125" s="13"/>
      <c r="C125" s="9" t="s">
        <v>24</v>
      </c>
      <c r="D125" s="49" t="s">
        <v>29</v>
      </c>
      <c r="E125" s="40" t="s">
        <v>172</v>
      </c>
      <c r="F125" s="41">
        <v>200</v>
      </c>
      <c r="G125" s="41">
        <v>0.15</v>
      </c>
      <c r="H125" s="41">
        <v>0.13</v>
      </c>
      <c r="I125" s="41">
        <v>12.35</v>
      </c>
      <c r="J125" s="41">
        <v>51.2</v>
      </c>
      <c r="K125" s="42" t="s">
        <v>176</v>
      </c>
      <c r="L125" s="41"/>
    </row>
    <row r="126" spans="1:12" ht="14.4" x14ac:dyDescent="0.3">
      <c r="A126" s="12"/>
      <c r="B126" s="13"/>
      <c r="C126" s="9" t="s">
        <v>24</v>
      </c>
      <c r="D126" s="5" t="s">
        <v>22</v>
      </c>
      <c r="E126" s="40" t="s">
        <v>218</v>
      </c>
      <c r="F126" s="41">
        <v>35</v>
      </c>
      <c r="G126" s="41">
        <v>2.34</v>
      </c>
      <c r="H126" s="41">
        <v>0.35</v>
      </c>
      <c r="I126" s="41">
        <v>15.44</v>
      </c>
      <c r="J126" s="41">
        <v>75.599999999999994</v>
      </c>
      <c r="K126" s="42" t="s">
        <v>219</v>
      </c>
      <c r="L126" s="41"/>
    </row>
    <row r="127" spans="1:12" ht="14.4" x14ac:dyDescent="0.3">
      <c r="A127" s="12"/>
      <c r="B127" s="13"/>
      <c r="C127" s="9" t="s">
        <v>24</v>
      </c>
      <c r="D127" s="5" t="s">
        <v>22</v>
      </c>
      <c r="E127" s="40" t="s">
        <v>118</v>
      </c>
      <c r="F127" s="41">
        <v>20</v>
      </c>
      <c r="G127" s="41">
        <v>1.44</v>
      </c>
      <c r="H127" s="41">
        <v>0.17</v>
      </c>
      <c r="I127" s="41">
        <v>10.14</v>
      </c>
      <c r="J127" s="41">
        <v>49.2</v>
      </c>
      <c r="K127" s="42" t="s">
        <v>125</v>
      </c>
      <c r="L127" s="41"/>
    </row>
    <row r="128" spans="1:12" ht="14.4" x14ac:dyDescent="0.3">
      <c r="A128" s="12"/>
      <c r="B128" s="13"/>
      <c r="C128" s="9" t="s">
        <v>24</v>
      </c>
      <c r="D128" s="5" t="s">
        <v>58</v>
      </c>
      <c r="E128" s="40" t="s">
        <v>173</v>
      </c>
      <c r="F128" s="41">
        <v>75</v>
      </c>
      <c r="G128" s="41">
        <v>5.82</v>
      </c>
      <c r="H128" s="41">
        <v>6.47</v>
      </c>
      <c r="I128" s="41">
        <v>37</v>
      </c>
      <c r="J128" s="41">
        <v>243.26</v>
      </c>
      <c r="K128" s="42" t="s">
        <v>177</v>
      </c>
      <c r="L128" s="41"/>
    </row>
    <row r="129" spans="1:12" ht="14.4" x14ac:dyDescent="0.3">
      <c r="A129" s="14"/>
      <c r="B129" s="15"/>
      <c r="C129" s="6"/>
      <c r="D129" s="16" t="s">
        <v>30</v>
      </c>
      <c r="E129" s="7"/>
      <c r="F129" s="17">
        <f>SUM(F119:F128)</f>
        <v>931</v>
      </c>
      <c r="G129" s="17">
        <f>SUM(G119:G128)</f>
        <v>27.019999999999996</v>
      </c>
      <c r="H129" s="17">
        <f>SUM(H119:H128)</f>
        <v>27.610000000000003</v>
      </c>
      <c r="I129" s="17">
        <f>SUM(I119:I128)</f>
        <v>116.85000000000001</v>
      </c>
      <c r="J129" s="17">
        <f>SUM(J119:J128)</f>
        <v>821.82</v>
      </c>
      <c r="K129" s="23"/>
      <c r="L129" s="17">
        <v>268</v>
      </c>
    </row>
    <row r="130" spans="1:12" ht="15" thickBot="1" x14ac:dyDescent="0.3">
      <c r="A130" s="31">
        <f>A111</f>
        <v>2</v>
      </c>
      <c r="B130" s="31">
        <f>B111</f>
        <v>2</v>
      </c>
      <c r="C130" s="50" t="s">
        <v>4</v>
      </c>
      <c r="D130" s="51"/>
      <c r="E130" s="29"/>
      <c r="F130" s="30">
        <f>F118+F129</f>
        <v>1611</v>
      </c>
      <c r="G130" s="30">
        <f>G118+G129</f>
        <v>46.089999999999996</v>
      </c>
      <c r="H130" s="30">
        <f>H118+H129</f>
        <v>46.61</v>
      </c>
      <c r="I130" s="30">
        <f>I118+I129</f>
        <v>199.35000000000002</v>
      </c>
      <c r="J130" s="30">
        <f>J118+J129</f>
        <v>1382.16</v>
      </c>
      <c r="K130" s="30"/>
      <c r="L130" s="30">
        <f>L118+L129</f>
        <v>446</v>
      </c>
    </row>
    <row r="131" spans="1:12" ht="14.4" x14ac:dyDescent="0.3">
      <c r="A131" s="18">
        <v>2</v>
      </c>
      <c r="B131" s="19">
        <v>3</v>
      </c>
      <c r="C131" s="20" t="s">
        <v>20</v>
      </c>
      <c r="D131" s="49" t="s">
        <v>25</v>
      </c>
      <c r="E131" s="37" t="s">
        <v>212</v>
      </c>
      <c r="F131" s="38">
        <v>100</v>
      </c>
      <c r="G131" s="38">
        <v>0.78</v>
      </c>
      <c r="H131" s="38">
        <v>0.41</v>
      </c>
      <c r="I131" s="38">
        <v>4.33</v>
      </c>
      <c r="J131" s="38">
        <v>17</v>
      </c>
      <c r="K131" s="39" t="s">
        <v>213</v>
      </c>
      <c r="L131" s="38"/>
    </row>
    <row r="132" spans="1:12" ht="14.4" x14ac:dyDescent="0.3">
      <c r="A132" s="21"/>
      <c r="B132" s="13"/>
      <c r="C132" s="9" t="s">
        <v>20</v>
      </c>
      <c r="D132" s="5" t="s">
        <v>21</v>
      </c>
      <c r="E132" s="40" t="s">
        <v>214</v>
      </c>
      <c r="F132" s="41">
        <v>205</v>
      </c>
      <c r="G132" s="41">
        <v>8.4</v>
      </c>
      <c r="H132" s="41">
        <v>5.54</v>
      </c>
      <c r="I132" s="41">
        <v>33.1</v>
      </c>
      <c r="J132" s="41">
        <v>222.02</v>
      </c>
      <c r="K132" s="42" t="s">
        <v>215</v>
      </c>
      <c r="L132" s="41"/>
    </row>
    <row r="133" spans="1:12" ht="14.4" x14ac:dyDescent="0.3">
      <c r="A133" s="21"/>
      <c r="B133" s="13"/>
      <c r="C133" s="9" t="s">
        <v>20</v>
      </c>
      <c r="D133" s="49" t="s">
        <v>58</v>
      </c>
      <c r="E133" s="40" t="s">
        <v>94</v>
      </c>
      <c r="F133" s="41">
        <v>60</v>
      </c>
      <c r="G133" s="41">
        <v>6.79</v>
      </c>
      <c r="H133" s="41">
        <v>11.74</v>
      </c>
      <c r="I133" s="41">
        <v>19.079999999999998</v>
      </c>
      <c r="J133" s="41">
        <v>196.68</v>
      </c>
      <c r="K133" s="42" t="s">
        <v>96</v>
      </c>
      <c r="L133" s="41"/>
    </row>
    <row r="134" spans="1:12" ht="15.75" customHeight="1" x14ac:dyDescent="0.3">
      <c r="A134" s="21"/>
      <c r="B134" s="13"/>
      <c r="C134" s="9" t="s">
        <v>20</v>
      </c>
      <c r="D134" s="49" t="s">
        <v>29</v>
      </c>
      <c r="E134" s="40" t="s">
        <v>95</v>
      </c>
      <c r="F134" s="41">
        <v>200</v>
      </c>
      <c r="G134" s="41">
        <v>1.43</v>
      </c>
      <c r="H134" s="41">
        <v>1.1299999999999999</v>
      </c>
      <c r="I134" s="41">
        <v>15.49</v>
      </c>
      <c r="J134" s="41">
        <v>76.28</v>
      </c>
      <c r="K134" s="42" t="s">
        <v>97</v>
      </c>
      <c r="L134" s="41"/>
    </row>
    <row r="135" spans="1:12" ht="14.4" x14ac:dyDescent="0.3">
      <c r="A135" s="21"/>
      <c r="B135" s="13"/>
      <c r="C135" s="9" t="s">
        <v>20</v>
      </c>
      <c r="D135" s="49" t="s">
        <v>22</v>
      </c>
      <c r="E135" s="40" t="s">
        <v>38</v>
      </c>
      <c r="F135" s="41">
        <v>20</v>
      </c>
      <c r="G135" s="41">
        <v>1.6</v>
      </c>
      <c r="H135" s="41">
        <v>0.18</v>
      </c>
      <c r="I135" s="41">
        <v>10</v>
      </c>
      <c r="J135" s="41">
        <v>48.02</v>
      </c>
      <c r="K135" s="42" t="s">
        <v>43</v>
      </c>
      <c r="L135" s="41"/>
    </row>
    <row r="136" spans="1:12" ht="14.4" x14ac:dyDescent="0.3">
      <c r="A136" s="22"/>
      <c r="B136" s="15"/>
      <c r="C136" s="6"/>
      <c r="D136" s="16" t="s">
        <v>30</v>
      </c>
      <c r="E136" s="7"/>
      <c r="F136" s="17">
        <f>SUM(F131:F135)</f>
        <v>585</v>
      </c>
      <c r="G136" s="17">
        <f>SUM(G131:G135)</f>
        <v>19</v>
      </c>
      <c r="H136" s="17">
        <f>SUM(H131:H135)</f>
        <v>19</v>
      </c>
      <c r="I136" s="17">
        <f>SUM(I131:I135)</f>
        <v>82</v>
      </c>
      <c r="J136" s="17">
        <f>SUM(J131:J135)</f>
        <v>560</v>
      </c>
      <c r="K136" s="23"/>
      <c r="L136" s="17">
        <v>178</v>
      </c>
    </row>
    <row r="137" spans="1:12" ht="14.4" x14ac:dyDescent="0.3">
      <c r="A137" s="24">
        <f>A131</f>
        <v>2</v>
      </c>
      <c r="B137" s="11">
        <f>B131</f>
        <v>3</v>
      </c>
      <c r="C137" s="8" t="s">
        <v>24</v>
      </c>
      <c r="D137" s="49" t="s">
        <v>26</v>
      </c>
      <c r="E137" s="40" t="s">
        <v>178</v>
      </c>
      <c r="F137" s="41">
        <v>250</v>
      </c>
      <c r="G137" s="41">
        <v>3.95</v>
      </c>
      <c r="H137" s="41">
        <v>7.19</v>
      </c>
      <c r="I137" s="41">
        <v>9.91</v>
      </c>
      <c r="J137" s="41">
        <v>127</v>
      </c>
      <c r="K137" s="42" t="s">
        <v>140</v>
      </c>
      <c r="L137" s="41"/>
    </row>
    <row r="138" spans="1:12" ht="14.4" x14ac:dyDescent="0.3">
      <c r="A138" s="21"/>
      <c r="B138" s="13"/>
      <c r="C138" s="9" t="s">
        <v>24</v>
      </c>
      <c r="D138" s="49" t="s">
        <v>26</v>
      </c>
      <c r="E138" s="40" t="s">
        <v>113</v>
      </c>
      <c r="F138" s="41">
        <v>2</v>
      </c>
      <c r="G138" s="41">
        <v>0.06</v>
      </c>
      <c r="H138" s="41">
        <v>0.01</v>
      </c>
      <c r="I138" s="41">
        <v>0.17</v>
      </c>
      <c r="J138" s="41">
        <v>0.99</v>
      </c>
      <c r="K138" s="42" t="s">
        <v>120</v>
      </c>
      <c r="L138" s="41"/>
    </row>
    <row r="139" spans="1:12" ht="14.4" x14ac:dyDescent="0.3">
      <c r="A139" s="21"/>
      <c r="B139" s="13"/>
      <c r="C139" s="9" t="s">
        <v>24</v>
      </c>
      <c r="D139" s="49" t="s">
        <v>27</v>
      </c>
      <c r="E139" s="40" t="s">
        <v>179</v>
      </c>
      <c r="F139" s="41">
        <v>100</v>
      </c>
      <c r="G139" s="41">
        <v>6.29</v>
      </c>
      <c r="H139" s="41">
        <v>5.7</v>
      </c>
      <c r="I139" s="41">
        <v>6.37</v>
      </c>
      <c r="J139" s="41">
        <v>89.35</v>
      </c>
      <c r="K139" s="42" t="s">
        <v>184</v>
      </c>
      <c r="L139" s="41"/>
    </row>
    <row r="140" spans="1:12" ht="14.4" x14ac:dyDescent="0.3">
      <c r="A140" s="21"/>
      <c r="B140" s="13"/>
      <c r="C140" s="9" t="s">
        <v>24</v>
      </c>
      <c r="D140" s="49" t="s">
        <v>28</v>
      </c>
      <c r="E140" s="40" t="s">
        <v>180</v>
      </c>
      <c r="F140" s="41">
        <v>190</v>
      </c>
      <c r="G140" s="41">
        <v>0.95</v>
      </c>
      <c r="H140" s="41">
        <v>2.11</v>
      </c>
      <c r="I140" s="41">
        <v>11.97</v>
      </c>
      <c r="J140" s="41">
        <v>84.34</v>
      </c>
      <c r="K140" s="42" t="s">
        <v>185</v>
      </c>
      <c r="L140" s="41"/>
    </row>
    <row r="141" spans="1:12" ht="14.4" x14ac:dyDescent="0.3">
      <c r="A141" s="21"/>
      <c r="B141" s="13"/>
      <c r="C141" s="9" t="s">
        <v>24</v>
      </c>
      <c r="D141" s="49" t="s">
        <v>29</v>
      </c>
      <c r="E141" s="40" t="s">
        <v>181</v>
      </c>
      <c r="F141" s="41">
        <v>200</v>
      </c>
      <c r="G141" s="41">
        <v>0.54</v>
      </c>
      <c r="H141" s="41">
        <v>0.16</v>
      </c>
      <c r="I141" s="41">
        <v>24.22</v>
      </c>
      <c r="J141" s="41">
        <v>94.59</v>
      </c>
      <c r="K141" s="42" t="s">
        <v>186</v>
      </c>
      <c r="L141" s="41"/>
    </row>
    <row r="142" spans="1:12" ht="14.4" x14ac:dyDescent="0.3">
      <c r="A142" s="21"/>
      <c r="B142" s="13"/>
      <c r="C142" s="9" t="s">
        <v>24</v>
      </c>
      <c r="D142" s="49" t="s">
        <v>22</v>
      </c>
      <c r="E142" s="40" t="s">
        <v>218</v>
      </c>
      <c r="F142" s="41">
        <v>35</v>
      </c>
      <c r="G142" s="41">
        <v>2.34</v>
      </c>
      <c r="H142" s="41">
        <v>0.35</v>
      </c>
      <c r="I142" s="41">
        <v>15.44</v>
      </c>
      <c r="J142" s="41">
        <v>75.599999999999994</v>
      </c>
      <c r="K142" s="42" t="s">
        <v>219</v>
      </c>
      <c r="L142" s="41"/>
    </row>
    <row r="143" spans="1:12" ht="14.4" x14ac:dyDescent="0.3">
      <c r="A143" s="21"/>
      <c r="B143" s="13"/>
      <c r="C143" s="9" t="s">
        <v>24</v>
      </c>
      <c r="D143" s="49" t="s">
        <v>22</v>
      </c>
      <c r="E143" s="40" t="s">
        <v>118</v>
      </c>
      <c r="F143" s="41">
        <v>25</v>
      </c>
      <c r="G143" s="41">
        <v>1.8</v>
      </c>
      <c r="H143" s="41">
        <v>0.21</v>
      </c>
      <c r="I143" s="41">
        <v>12.68</v>
      </c>
      <c r="J143" s="41">
        <v>61.5</v>
      </c>
      <c r="K143" s="42" t="s">
        <v>125</v>
      </c>
      <c r="L143" s="41"/>
    </row>
    <row r="144" spans="1:12" ht="14.4" x14ac:dyDescent="0.3">
      <c r="A144" s="21"/>
      <c r="B144" s="13"/>
      <c r="C144" s="9" t="s">
        <v>24</v>
      </c>
      <c r="D144" s="5" t="s">
        <v>58</v>
      </c>
      <c r="E144" s="40" t="s">
        <v>182</v>
      </c>
      <c r="F144" s="41">
        <v>75</v>
      </c>
      <c r="G144" s="41">
        <v>9.23</v>
      </c>
      <c r="H144" s="41">
        <v>7.69</v>
      </c>
      <c r="I144" s="41">
        <v>20.399999999999999</v>
      </c>
      <c r="J144" s="41">
        <v>188.03</v>
      </c>
      <c r="K144" s="42" t="s">
        <v>187</v>
      </c>
      <c r="L144" s="41"/>
    </row>
    <row r="145" spans="1:12" ht="14.4" x14ac:dyDescent="0.3">
      <c r="A145" s="21"/>
      <c r="B145" s="13"/>
      <c r="C145" s="9" t="s">
        <v>24</v>
      </c>
      <c r="D145" s="5" t="s">
        <v>23</v>
      </c>
      <c r="E145" s="40" t="s">
        <v>39</v>
      </c>
      <c r="F145" s="41">
        <v>120</v>
      </c>
      <c r="G145" s="41">
        <v>1.1499999999999999</v>
      </c>
      <c r="H145" s="41">
        <v>0.48</v>
      </c>
      <c r="I145" s="41">
        <v>13.92</v>
      </c>
      <c r="J145" s="41">
        <v>58.42</v>
      </c>
      <c r="K145" s="42" t="s">
        <v>44</v>
      </c>
      <c r="L145" s="41"/>
    </row>
    <row r="146" spans="1:12" ht="15" customHeight="1" x14ac:dyDescent="0.3">
      <c r="A146" s="21"/>
      <c r="B146" s="13"/>
      <c r="C146" s="9" t="s">
        <v>24</v>
      </c>
      <c r="D146" s="5" t="s">
        <v>26</v>
      </c>
      <c r="E146" s="40" t="s">
        <v>115</v>
      </c>
      <c r="F146" s="41">
        <v>28</v>
      </c>
      <c r="G146" s="41">
        <v>0.68</v>
      </c>
      <c r="H146" s="41">
        <v>3.7</v>
      </c>
      <c r="I146" s="41">
        <v>0.92</v>
      </c>
      <c r="J146" s="41">
        <v>40.159999999999997</v>
      </c>
      <c r="K146" s="42" t="s">
        <v>122</v>
      </c>
      <c r="L146" s="41"/>
    </row>
    <row r="147" spans="1:12" ht="14.4" x14ac:dyDescent="0.3">
      <c r="A147" s="22"/>
      <c r="B147" s="15"/>
      <c r="C147" s="6"/>
      <c r="D147" s="16" t="s">
        <v>30</v>
      </c>
      <c r="E147" s="7"/>
      <c r="F147" s="17">
        <f>SUM(F137:F146)</f>
        <v>1025</v>
      </c>
      <c r="G147" s="17">
        <f>SUM(G137:G146)</f>
        <v>26.99</v>
      </c>
      <c r="H147" s="17">
        <f>SUM(H137:H146)</f>
        <v>27.6</v>
      </c>
      <c r="I147" s="17">
        <f>SUM(I137:I146)</f>
        <v>116</v>
      </c>
      <c r="J147" s="17">
        <f>SUM(J137:J146)</f>
        <v>819.9799999999999</v>
      </c>
      <c r="K147" s="23"/>
      <c r="L147" s="17">
        <v>268</v>
      </c>
    </row>
    <row r="148" spans="1:12" ht="15" thickBot="1" x14ac:dyDescent="0.3">
      <c r="A148" s="27">
        <f>A131</f>
        <v>2</v>
      </c>
      <c r="B148" s="28">
        <f>B131</f>
        <v>3</v>
      </c>
      <c r="C148" s="50" t="s">
        <v>4</v>
      </c>
      <c r="D148" s="51"/>
      <c r="E148" s="29"/>
      <c r="F148" s="30">
        <f>F136+F147</f>
        <v>1610</v>
      </c>
      <c r="G148" s="30">
        <f>G136+G147</f>
        <v>45.989999999999995</v>
      </c>
      <c r="H148" s="30">
        <f>H136+H147</f>
        <v>46.6</v>
      </c>
      <c r="I148" s="30">
        <f>I136+I147</f>
        <v>198</v>
      </c>
      <c r="J148" s="30">
        <f>J136+J147</f>
        <v>1379.98</v>
      </c>
      <c r="K148" s="30"/>
      <c r="L148" s="30">
        <f>L136+L147</f>
        <v>446</v>
      </c>
    </row>
    <row r="149" spans="1:12" ht="14.4" x14ac:dyDescent="0.3">
      <c r="A149" s="18">
        <v>2</v>
      </c>
      <c r="B149" s="19">
        <v>4</v>
      </c>
      <c r="C149" s="20" t="s">
        <v>20</v>
      </c>
      <c r="D149" s="48" t="s">
        <v>21</v>
      </c>
      <c r="E149" s="37" t="s">
        <v>216</v>
      </c>
      <c r="F149" s="38">
        <v>226</v>
      </c>
      <c r="G149" s="38">
        <v>14.13</v>
      </c>
      <c r="H149" s="38">
        <v>18.059999999999999</v>
      </c>
      <c r="I149" s="38">
        <v>39.79</v>
      </c>
      <c r="J149" s="38">
        <v>324</v>
      </c>
      <c r="K149" s="39" t="s">
        <v>217</v>
      </c>
      <c r="L149" s="38"/>
    </row>
    <row r="150" spans="1:12" ht="14.4" x14ac:dyDescent="0.3">
      <c r="A150" s="21"/>
      <c r="B150" s="13"/>
      <c r="C150" s="9" t="s">
        <v>20</v>
      </c>
      <c r="D150" s="5" t="s">
        <v>29</v>
      </c>
      <c r="E150" s="40" t="s">
        <v>98</v>
      </c>
      <c r="F150" s="41">
        <v>200</v>
      </c>
      <c r="G150" s="41">
        <v>0.23</v>
      </c>
      <c r="H150" s="41">
        <v>0.05</v>
      </c>
      <c r="I150" s="41">
        <v>9.4499999999999993</v>
      </c>
      <c r="J150" s="41">
        <v>37.76</v>
      </c>
      <c r="K150" s="42" t="s">
        <v>100</v>
      </c>
      <c r="L150" s="41"/>
    </row>
    <row r="151" spans="1:12" ht="14.4" x14ac:dyDescent="0.3">
      <c r="A151" s="21"/>
      <c r="B151" s="13"/>
      <c r="C151" s="9" t="s">
        <v>20</v>
      </c>
      <c r="D151" s="49" t="s">
        <v>22</v>
      </c>
      <c r="E151" s="40" t="s">
        <v>38</v>
      </c>
      <c r="F151" s="41">
        <v>40</v>
      </c>
      <c r="G151" s="41">
        <v>3.2</v>
      </c>
      <c r="H151" s="41">
        <v>0.36</v>
      </c>
      <c r="I151" s="41">
        <v>20</v>
      </c>
      <c r="J151" s="41">
        <v>96.04</v>
      </c>
      <c r="K151" s="42" t="s">
        <v>43</v>
      </c>
      <c r="L151" s="41"/>
    </row>
    <row r="152" spans="1:12" ht="14.4" x14ac:dyDescent="0.3">
      <c r="A152" s="21"/>
      <c r="B152" s="13"/>
      <c r="C152" s="9" t="s">
        <v>20</v>
      </c>
      <c r="D152" s="49" t="s">
        <v>23</v>
      </c>
      <c r="E152" s="40" t="s">
        <v>99</v>
      </c>
      <c r="F152" s="41">
        <v>160</v>
      </c>
      <c r="G152" s="41">
        <v>1.44</v>
      </c>
      <c r="H152" s="41">
        <v>0.32</v>
      </c>
      <c r="I152" s="41">
        <v>13.44</v>
      </c>
      <c r="J152" s="41">
        <v>62.4</v>
      </c>
      <c r="K152" s="42" t="s">
        <v>101</v>
      </c>
      <c r="L152" s="41"/>
    </row>
    <row r="153" spans="1:12" ht="14.4" x14ac:dyDescent="0.3">
      <c r="A153" s="22"/>
      <c r="B153" s="15"/>
      <c r="C153" s="6"/>
      <c r="D153" s="16" t="s">
        <v>30</v>
      </c>
      <c r="E153" s="7"/>
      <c r="F153" s="17">
        <f>SUM(F149:F152)</f>
        <v>626</v>
      </c>
      <c r="G153" s="17">
        <f>SUM(G149:G152)</f>
        <v>19.000000000000004</v>
      </c>
      <c r="H153" s="17">
        <f>SUM(H149:H152)</f>
        <v>18.79</v>
      </c>
      <c r="I153" s="17">
        <f>SUM(I149:I152)</f>
        <v>82.679999999999993</v>
      </c>
      <c r="J153" s="17">
        <f>SUM(J149:J152)</f>
        <v>520.20000000000005</v>
      </c>
      <c r="K153" s="23"/>
      <c r="L153" s="17">
        <v>178</v>
      </c>
    </row>
    <row r="154" spans="1:12" ht="14.4" x14ac:dyDescent="0.3">
      <c r="A154" s="24">
        <f>A149</f>
        <v>2</v>
      </c>
      <c r="B154" s="11">
        <f>B149</f>
        <v>4</v>
      </c>
      <c r="C154" s="8" t="s">
        <v>24</v>
      </c>
      <c r="D154" s="49" t="s">
        <v>25</v>
      </c>
      <c r="E154" s="40" t="s">
        <v>189</v>
      </c>
      <c r="F154" s="41">
        <v>100</v>
      </c>
      <c r="G154" s="41">
        <v>0.8</v>
      </c>
      <c r="H154" s="41">
        <v>0.1</v>
      </c>
      <c r="I154" s="41">
        <v>2.8</v>
      </c>
      <c r="J154" s="41">
        <v>15</v>
      </c>
      <c r="K154" s="42" t="s">
        <v>195</v>
      </c>
      <c r="L154" s="41"/>
    </row>
    <row r="155" spans="1:12" ht="14.4" x14ac:dyDescent="0.3">
      <c r="A155" s="21"/>
      <c r="B155" s="13"/>
      <c r="C155" s="9" t="s">
        <v>24</v>
      </c>
      <c r="D155" s="49" t="s">
        <v>26</v>
      </c>
      <c r="E155" s="40" t="s">
        <v>190</v>
      </c>
      <c r="F155" s="41">
        <v>250</v>
      </c>
      <c r="G155" s="41">
        <v>7.09</v>
      </c>
      <c r="H155" s="41">
        <v>8.8699999999999992</v>
      </c>
      <c r="I155" s="41">
        <v>23.33</v>
      </c>
      <c r="J155" s="41">
        <v>198.55</v>
      </c>
      <c r="K155" s="42" t="s">
        <v>196</v>
      </c>
      <c r="L155" s="41"/>
    </row>
    <row r="156" spans="1:12" ht="14.4" x14ac:dyDescent="0.3">
      <c r="A156" s="21"/>
      <c r="B156" s="13"/>
      <c r="C156" s="9" t="s">
        <v>24</v>
      </c>
      <c r="D156" s="49" t="s">
        <v>26</v>
      </c>
      <c r="E156" s="40" t="s">
        <v>113</v>
      </c>
      <c r="F156" s="41">
        <v>1</v>
      </c>
      <c r="G156" s="41">
        <v>0.03</v>
      </c>
      <c r="H156" s="41">
        <v>0</v>
      </c>
      <c r="I156" s="41">
        <v>0.09</v>
      </c>
      <c r="J156" s="41">
        <v>0.49</v>
      </c>
      <c r="K156" s="42" t="s">
        <v>120</v>
      </c>
      <c r="L156" s="41"/>
    </row>
    <row r="157" spans="1:12" ht="14.4" x14ac:dyDescent="0.3">
      <c r="A157" s="21"/>
      <c r="B157" s="13"/>
      <c r="C157" s="9" t="s">
        <v>24</v>
      </c>
      <c r="D157" s="49" t="s">
        <v>26</v>
      </c>
      <c r="E157" s="40" t="s">
        <v>115</v>
      </c>
      <c r="F157" s="41">
        <v>15</v>
      </c>
      <c r="G157" s="41">
        <v>0.37</v>
      </c>
      <c r="H157" s="41">
        <v>1.98</v>
      </c>
      <c r="I157" s="41">
        <v>0.49</v>
      </c>
      <c r="J157" s="41">
        <v>21.51</v>
      </c>
      <c r="K157" s="42" t="s">
        <v>122</v>
      </c>
      <c r="L157" s="41"/>
    </row>
    <row r="158" spans="1:12" ht="14.4" x14ac:dyDescent="0.3">
      <c r="A158" s="21"/>
      <c r="B158" s="13"/>
      <c r="C158" s="9" t="s">
        <v>24</v>
      </c>
      <c r="D158" s="49" t="s">
        <v>27</v>
      </c>
      <c r="E158" s="40" t="s">
        <v>191</v>
      </c>
      <c r="F158" s="41">
        <v>100</v>
      </c>
      <c r="G158" s="41">
        <v>9.6199999999999992</v>
      </c>
      <c r="H158" s="41">
        <v>12.12</v>
      </c>
      <c r="I158" s="41">
        <v>1.52</v>
      </c>
      <c r="J158" s="41">
        <v>124</v>
      </c>
      <c r="K158" s="42" t="s">
        <v>197</v>
      </c>
      <c r="L158" s="41"/>
    </row>
    <row r="159" spans="1:12" ht="14.4" x14ac:dyDescent="0.3">
      <c r="A159" s="21"/>
      <c r="B159" s="13"/>
      <c r="C159" s="9" t="s">
        <v>24</v>
      </c>
      <c r="D159" s="49" t="s">
        <v>28</v>
      </c>
      <c r="E159" s="40" t="s">
        <v>192</v>
      </c>
      <c r="F159" s="41">
        <v>180</v>
      </c>
      <c r="G159" s="41">
        <v>1.6</v>
      </c>
      <c r="H159" s="41">
        <v>1.45</v>
      </c>
      <c r="I159" s="41">
        <v>6.78</v>
      </c>
      <c r="J159" s="41">
        <v>72.44</v>
      </c>
      <c r="K159" s="42" t="s">
        <v>198</v>
      </c>
      <c r="L159" s="41"/>
    </row>
    <row r="160" spans="1:12" ht="14.4" x14ac:dyDescent="0.3">
      <c r="A160" s="21"/>
      <c r="B160" s="13"/>
      <c r="C160" s="9" t="s">
        <v>24</v>
      </c>
      <c r="D160" s="49" t="s">
        <v>29</v>
      </c>
      <c r="E160" s="40" t="s">
        <v>193</v>
      </c>
      <c r="F160" s="41">
        <v>200</v>
      </c>
      <c r="G160" s="41">
        <v>0.44</v>
      </c>
      <c r="H160" s="41">
        <v>0.04</v>
      </c>
      <c r="I160" s="41">
        <v>14.74</v>
      </c>
      <c r="J160" s="41">
        <v>56.58</v>
      </c>
      <c r="K160" s="42" t="s">
        <v>199</v>
      </c>
      <c r="L160" s="41"/>
    </row>
    <row r="161" spans="1:12" ht="14.4" x14ac:dyDescent="0.3">
      <c r="A161" s="21"/>
      <c r="B161" s="13"/>
      <c r="C161" s="9" t="s">
        <v>24</v>
      </c>
      <c r="D161" s="5" t="s">
        <v>22</v>
      </c>
      <c r="E161" s="40" t="s">
        <v>218</v>
      </c>
      <c r="F161" s="41">
        <v>35</v>
      </c>
      <c r="G161" s="41">
        <v>2.34</v>
      </c>
      <c r="H161" s="41">
        <v>0.35</v>
      </c>
      <c r="I161" s="41">
        <v>15.44</v>
      </c>
      <c r="J161" s="41">
        <v>75.599999999999994</v>
      </c>
      <c r="K161" s="42" t="s">
        <v>219</v>
      </c>
      <c r="L161" s="41"/>
    </row>
    <row r="162" spans="1:12" ht="14.4" x14ac:dyDescent="0.3">
      <c r="A162" s="21"/>
      <c r="B162" s="13"/>
      <c r="C162" s="9" t="s">
        <v>24</v>
      </c>
      <c r="D162" s="5" t="s">
        <v>22</v>
      </c>
      <c r="E162" s="40" t="s">
        <v>118</v>
      </c>
      <c r="F162" s="41">
        <v>12</v>
      </c>
      <c r="G162" s="41">
        <v>0.86</v>
      </c>
      <c r="H162" s="41">
        <v>0.1</v>
      </c>
      <c r="I162" s="41">
        <v>6.08</v>
      </c>
      <c r="J162" s="41">
        <v>29.52</v>
      </c>
      <c r="K162" s="42" t="s">
        <v>125</v>
      </c>
      <c r="L162" s="41"/>
    </row>
    <row r="163" spans="1:12" ht="14.4" x14ac:dyDescent="0.3">
      <c r="A163" s="21"/>
      <c r="B163" s="13"/>
      <c r="C163" s="9" t="s">
        <v>24</v>
      </c>
      <c r="D163" s="5" t="s">
        <v>58</v>
      </c>
      <c r="E163" s="40" t="s">
        <v>194</v>
      </c>
      <c r="F163" s="41">
        <v>75</v>
      </c>
      <c r="G163" s="41">
        <v>3.85</v>
      </c>
      <c r="H163" s="41">
        <v>2.59</v>
      </c>
      <c r="I163" s="41">
        <v>44.73</v>
      </c>
      <c r="J163" s="41">
        <v>226</v>
      </c>
      <c r="K163" s="42" t="s">
        <v>200</v>
      </c>
      <c r="L163" s="41"/>
    </row>
    <row r="164" spans="1:12" ht="14.4" x14ac:dyDescent="0.3">
      <c r="A164" s="22"/>
      <c r="B164" s="15"/>
      <c r="C164" s="6"/>
      <c r="D164" s="16" t="s">
        <v>30</v>
      </c>
      <c r="E164" s="7"/>
      <c r="F164" s="17">
        <f>SUM(F154:F163)</f>
        <v>968</v>
      </c>
      <c r="G164" s="17">
        <f>SUM(G154:G163)</f>
        <v>27</v>
      </c>
      <c r="H164" s="17">
        <f>SUM(H154:H163)</f>
        <v>27.6</v>
      </c>
      <c r="I164" s="17">
        <f>SUM(I154:I163)</f>
        <v>116</v>
      </c>
      <c r="J164" s="17">
        <f>SUM(J154:J163)</f>
        <v>819.68999999999994</v>
      </c>
      <c r="K164" s="23"/>
      <c r="L164" s="17">
        <v>268</v>
      </c>
    </row>
    <row r="165" spans="1:12" ht="15" thickBot="1" x14ac:dyDescent="0.3">
      <c r="A165" s="27">
        <f>A149</f>
        <v>2</v>
      </c>
      <c r="B165" s="28">
        <f>B149</f>
        <v>4</v>
      </c>
      <c r="C165" s="50" t="s">
        <v>4</v>
      </c>
      <c r="D165" s="51"/>
      <c r="E165" s="29"/>
      <c r="F165" s="30">
        <f>F153+F164</f>
        <v>1594</v>
      </c>
      <c r="G165" s="30">
        <f>G153+G164</f>
        <v>46</v>
      </c>
      <c r="H165" s="30">
        <f>H153+H164</f>
        <v>46.39</v>
      </c>
      <c r="I165" s="30">
        <f>I153+I164</f>
        <v>198.68</v>
      </c>
      <c r="J165" s="30">
        <f>J153+J164</f>
        <v>1339.8899999999999</v>
      </c>
      <c r="K165" s="30"/>
      <c r="L165" s="30">
        <f>L153+L164</f>
        <v>446</v>
      </c>
    </row>
    <row r="166" spans="1:12" ht="14.4" x14ac:dyDescent="0.3">
      <c r="A166" s="18">
        <v>2</v>
      </c>
      <c r="B166" s="19">
        <v>5</v>
      </c>
      <c r="C166" s="20" t="s">
        <v>20</v>
      </c>
      <c r="D166" s="48" t="s">
        <v>25</v>
      </c>
      <c r="E166" s="37" t="s">
        <v>102</v>
      </c>
      <c r="F166" s="38">
        <v>100</v>
      </c>
      <c r="G166" s="38">
        <v>2.73</v>
      </c>
      <c r="H166" s="38">
        <v>4.95</v>
      </c>
      <c r="I166" s="38">
        <v>4.92</v>
      </c>
      <c r="J166" s="38">
        <v>36.31</v>
      </c>
      <c r="K166" s="39" t="s">
        <v>107</v>
      </c>
      <c r="L166" s="38"/>
    </row>
    <row r="167" spans="1:12" ht="14.4" x14ac:dyDescent="0.3">
      <c r="A167" s="21"/>
      <c r="B167" s="13"/>
      <c r="C167" s="9" t="s">
        <v>20</v>
      </c>
      <c r="D167" s="5" t="s">
        <v>21</v>
      </c>
      <c r="E167" s="40" t="s">
        <v>103</v>
      </c>
      <c r="F167" s="41">
        <v>100</v>
      </c>
      <c r="G167" s="41">
        <v>8.7899999999999991</v>
      </c>
      <c r="H167" s="41">
        <v>6.46</v>
      </c>
      <c r="I167" s="41">
        <v>21.09</v>
      </c>
      <c r="J167" s="41">
        <v>128</v>
      </c>
      <c r="K167" s="42" t="s">
        <v>108</v>
      </c>
      <c r="L167" s="41"/>
    </row>
    <row r="168" spans="1:12" ht="14.4" x14ac:dyDescent="0.3">
      <c r="A168" s="21"/>
      <c r="B168" s="13"/>
      <c r="C168" s="9" t="s">
        <v>20</v>
      </c>
      <c r="D168" s="49" t="s">
        <v>21</v>
      </c>
      <c r="E168" s="40" t="s">
        <v>104</v>
      </c>
      <c r="F168" s="41">
        <v>180</v>
      </c>
      <c r="G168" s="41">
        <v>1.43</v>
      </c>
      <c r="H168" s="41">
        <v>3.55</v>
      </c>
      <c r="I168" s="41">
        <v>20.7</v>
      </c>
      <c r="J168" s="41">
        <v>121.24</v>
      </c>
      <c r="K168" s="42" t="s">
        <v>109</v>
      </c>
      <c r="L168" s="41"/>
    </row>
    <row r="169" spans="1:12" ht="14.4" x14ac:dyDescent="0.3">
      <c r="A169" s="21"/>
      <c r="B169" s="13"/>
      <c r="C169" s="9" t="s">
        <v>20</v>
      </c>
      <c r="D169" s="49" t="s">
        <v>29</v>
      </c>
      <c r="E169" s="40" t="s">
        <v>105</v>
      </c>
      <c r="F169" s="41">
        <v>200</v>
      </c>
      <c r="G169" s="41">
        <v>0.08</v>
      </c>
      <c r="H169" s="41">
        <v>0.05</v>
      </c>
      <c r="I169" s="41">
        <v>11.47</v>
      </c>
      <c r="J169" s="41">
        <v>43.76</v>
      </c>
      <c r="K169" s="42" t="s">
        <v>110</v>
      </c>
      <c r="L169" s="41"/>
    </row>
    <row r="170" spans="1:12" ht="14.4" x14ac:dyDescent="0.3">
      <c r="A170" s="21"/>
      <c r="B170" s="13"/>
      <c r="C170" s="9" t="s">
        <v>20</v>
      </c>
      <c r="D170" s="49" t="s">
        <v>22</v>
      </c>
      <c r="E170" s="40" t="s">
        <v>38</v>
      </c>
      <c r="F170" s="41">
        <v>40</v>
      </c>
      <c r="G170" s="41">
        <v>3.2</v>
      </c>
      <c r="H170" s="41">
        <v>0.36</v>
      </c>
      <c r="I170" s="41">
        <v>20</v>
      </c>
      <c r="J170" s="41">
        <v>96.04</v>
      </c>
      <c r="K170" s="42" t="s">
        <v>43</v>
      </c>
      <c r="L170" s="41"/>
    </row>
    <row r="171" spans="1:12" ht="14.4" x14ac:dyDescent="0.3">
      <c r="A171" s="21"/>
      <c r="B171" s="13"/>
      <c r="C171" s="9" t="s">
        <v>20</v>
      </c>
      <c r="D171" s="5" t="s">
        <v>58</v>
      </c>
      <c r="E171" s="40" t="s">
        <v>106</v>
      </c>
      <c r="F171" s="41">
        <v>80</v>
      </c>
      <c r="G171" s="41">
        <v>2.77</v>
      </c>
      <c r="H171" s="41">
        <v>3.41</v>
      </c>
      <c r="I171" s="41">
        <v>4.5199999999999996</v>
      </c>
      <c r="J171" s="41">
        <v>135.04</v>
      </c>
      <c r="K171" s="42" t="s">
        <v>111</v>
      </c>
      <c r="L171" s="41"/>
    </row>
    <row r="172" spans="1:12" ht="15.75" customHeight="1" x14ac:dyDescent="0.3">
      <c r="A172" s="22"/>
      <c r="B172" s="15"/>
      <c r="C172" s="6"/>
      <c r="D172" s="16" t="s">
        <v>30</v>
      </c>
      <c r="E172" s="7"/>
      <c r="F172" s="17">
        <f>SUM(F166:F171)</f>
        <v>700</v>
      </c>
      <c r="G172" s="17">
        <f>SUM(G166:G171)</f>
        <v>19</v>
      </c>
      <c r="H172" s="17">
        <f>SUM(H166:H171)</f>
        <v>18.78</v>
      </c>
      <c r="I172" s="17">
        <f>SUM(I166:I171)</f>
        <v>82.699999999999989</v>
      </c>
      <c r="J172" s="17">
        <f>SUM(J166:J171)</f>
        <v>560.39</v>
      </c>
      <c r="K172" s="23"/>
      <c r="L172" s="17">
        <v>178</v>
      </c>
    </row>
    <row r="173" spans="1:12" ht="14.4" x14ac:dyDescent="0.3">
      <c r="A173" s="24">
        <f>A166</f>
        <v>2</v>
      </c>
      <c r="B173" s="11">
        <f>B166</f>
        <v>5</v>
      </c>
      <c r="C173" s="8" t="s">
        <v>24</v>
      </c>
      <c r="D173" s="49" t="s">
        <v>25</v>
      </c>
      <c r="E173" s="40" t="s">
        <v>201</v>
      </c>
      <c r="F173" s="41">
        <v>100</v>
      </c>
      <c r="G173" s="41">
        <v>1.08</v>
      </c>
      <c r="H173" s="41">
        <v>4.4800000000000004</v>
      </c>
      <c r="I173" s="41">
        <v>4.16</v>
      </c>
      <c r="J173" s="41">
        <v>58.8</v>
      </c>
      <c r="K173" s="42" t="s">
        <v>206</v>
      </c>
      <c r="L173" s="41"/>
    </row>
    <row r="174" spans="1:12" ht="14.4" x14ac:dyDescent="0.3">
      <c r="A174" s="21"/>
      <c r="B174" s="13"/>
      <c r="C174" s="9" t="s">
        <v>24</v>
      </c>
      <c r="D174" s="49" t="s">
        <v>26</v>
      </c>
      <c r="E174" s="40" t="s">
        <v>202</v>
      </c>
      <c r="F174" s="41">
        <v>250</v>
      </c>
      <c r="G174" s="41">
        <v>2.86</v>
      </c>
      <c r="H174" s="41">
        <v>5.33</v>
      </c>
      <c r="I174" s="41">
        <v>13.72</v>
      </c>
      <c r="J174" s="41">
        <v>114.28</v>
      </c>
      <c r="K174" s="42" t="s">
        <v>207</v>
      </c>
      <c r="L174" s="41"/>
    </row>
    <row r="175" spans="1:12" ht="14.4" x14ac:dyDescent="0.3">
      <c r="A175" s="21"/>
      <c r="B175" s="13"/>
      <c r="C175" s="9" t="s">
        <v>24</v>
      </c>
      <c r="D175" s="49" t="s">
        <v>26</v>
      </c>
      <c r="E175" s="40" t="s">
        <v>113</v>
      </c>
      <c r="F175" s="41">
        <v>1</v>
      </c>
      <c r="G175" s="41">
        <v>0.03</v>
      </c>
      <c r="H175" s="41"/>
      <c r="I175" s="41">
        <v>0.09</v>
      </c>
      <c r="J175" s="41">
        <v>0.49</v>
      </c>
      <c r="K175" s="42" t="s">
        <v>120</v>
      </c>
      <c r="L175" s="41"/>
    </row>
    <row r="176" spans="1:12" ht="14.4" x14ac:dyDescent="0.3">
      <c r="A176" s="21"/>
      <c r="B176" s="13"/>
      <c r="C176" s="9" t="s">
        <v>24</v>
      </c>
      <c r="D176" s="49" t="s">
        <v>26</v>
      </c>
      <c r="E176" s="40" t="s">
        <v>115</v>
      </c>
      <c r="F176" s="41">
        <v>20</v>
      </c>
      <c r="G176" s="41">
        <v>0.49</v>
      </c>
      <c r="H176" s="41">
        <v>2.64</v>
      </c>
      <c r="I176" s="41">
        <v>0.66</v>
      </c>
      <c r="J176" s="41">
        <v>28.69</v>
      </c>
      <c r="K176" s="42" t="s">
        <v>122</v>
      </c>
      <c r="L176" s="41"/>
    </row>
    <row r="177" spans="1:12" ht="14.4" x14ac:dyDescent="0.3">
      <c r="A177" s="21"/>
      <c r="B177" s="13"/>
      <c r="C177" s="9" t="s">
        <v>24</v>
      </c>
      <c r="D177" s="49" t="s">
        <v>27</v>
      </c>
      <c r="E177" s="40" t="s">
        <v>203</v>
      </c>
      <c r="F177" s="41">
        <v>100</v>
      </c>
      <c r="G177" s="41">
        <v>13.84</v>
      </c>
      <c r="H177" s="41">
        <v>5.92</v>
      </c>
      <c r="I177" s="41">
        <v>4.6100000000000003</v>
      </c>
      <c r="J177" s="41">
        <v>96</v>
      </c>
      <c r="K177" s="42" t="s">
        <v>208</v>
      </c>
      <c r="L177" s="41"/>
    </row>
    <row r="178" spans="1:12" ht="14.4" x14ac:dyDescent="0.3">
      <c r="A178" s="21"/>
      <c r="B178" s="13"/>
      <c r="C178" s="9" t="s">
        <v>24</v>
      </c>
      <c r="D178" s="49" t="s">
        <v>28</v>
      </c>
      <c r="E178" s="40" t="s">
        <v>204</v>
      </c>
      <c r="F178" s="41">
        <v>180</v>
      </c>
      <c r="G178" s="41">
        <v>3.97</v>
      </c>
      <c r="H178" s="41">
        <v>8.1999999999999993</v>
      </c>
      <c r="I178" s="41">
        <v>38.909999999999997</v>
      </c>
      <c r="J178" s="41">
        <v>276.19</v>
      </c>
      <c r="K178" s="42" t="s">
        <v>209</v>
      </c>
      <c r="L178" s="41"/>
    </row>
    <row r="179" spans="1:12" ht="14.4" x14ac:dyDescent="0.3">
      <c r="A179" s="21"/>
      <c r="B179" s="13"/>
      <c r="C179" s="9" t="s">
        <v>24</v>
      </c>
      <c r="D179" s="49" t="s">
        <v>29</v>
      </c>
      <c r="E179" s="40" t="s">
        <v>205</v>
      </c>
      <c r="F179" s="41">
        <v>200</v>
      </c>
      <c r="G179" s="41">
        <v>0.53</v>
      </c>
      <c r="H179" s="41">
        <v>0.11</v>
      </c>
      <c r="I179" s="41">
        <v>14.63</v>
      </c>
      <c r="J179" s="41">
        <v>59.86</v>
      </c>
      <c r="K179" s="42" t="s">
        <v>210</v>
      </c>
      <c r="L179" s="41"/>
    </row>
    <row r="180" spans="1:12" ht="14.4" x14ac:dyDescent="0.3">
      <c r="A180" s="21"/>
      <c r="B180" s="13"/>
      <c r="C180" s="9" t="s">
        <v>24</v>
      </c>
      <c r="D180" s="5" t="s">
        <v>22</v>
      </c>
      <c r="E180" s="40" t="s">
        <v>218</v>
      </c>
      <c r="F180" s="41">
        <v>35</v>
      </c>
      <c r="G180" s="41">
        <v>2.34</v>
      </c>
      <c r="H180" s="41">
        <v>0.35</v>
      </c>
      <c r="I180" s="41">
        <v>15.44</v>
      </c>
      <c r="J180" s="41">
        <v>75.599999999999994</v>
      </c>
      <c r="K180" s="42" t="s">
        <v>219</v>
      </c>
      <c r="L180" s="41"/>
    </row>
    <row r="181" spans="1:12" ht="14.4" x14ac:dyDescent="0.3">
      <c r="A181" s="21"/>
      <c r="B181" s="13"/>
      <c r="C181" s="9" t="s">
        <v>24</v>
      </c>
      <c r="D181" s="5" t="s">
        <v>22</v>
      </c>
      <c r="E181" s="40" t="s">
        <v>118</v>
      </c>
      <c r="F181" s="41">
        <v>18</v>
      </c>
      <c r="G181" s="41">
        <v>1.3</v>
      </c>
      <c r="H181" s="41">
        <v>0.15</v>
      </c>
      <c r="I181" s="41">
        <v>9.1300000000000008</v>
      </c>
      <c r="J181" s="41">
        <v>44.28</v>
      </c>
      <c r="K181" s="42" t="s">
        <v>125</v>
      </c>
      <c r="L181" s="41"/>
    </row>
    <row r="182" spans="1:12" ht="14.4" x14ac:dyDescent="0.3">
      <c r="A182" s="21"/>
      <c r="B182" s="13"/>
      <c r="C182" s="9" t="s">
        <v>24</v>
      </c>
      <c r="D182" s="5" t="s">
        <v>23</v>
      </c>
      <c r="E182" s="40" t="s">
        <v>83</v>
      </c>
      <c r="F182" s="41">
        <v>140</v>
      </c>
      <c r="G182" s="41">
        <v>0.56000000000000005</v>
      </c>
      <c r="H182" s="41">
        <v>0.42</v>
      </c>
      <c r="I182" s="41">
        <v>14.98</v>
      </c>
      <c r="J182" s="41">
        <v>65.94</v>
      </c>
      <c r="K182" s="42" t="s">
        <v>87</v>
      </c>
      <c r="L182" s="41"/>
    </row>
    <row r="183" spans="1:12" ht="14.4" x14ac:dyDescent="0.3">
      <c r="A183" s="22"/>
      <c r="B183" s="15"/>
      <c r="C183" s="6"/>
      <c r="D183" s="16" t="s">
        <v>30</v>
      </c>
      <c r="E183" s="7"/>
      <c r="F183" s="17">
        <f>SUM(F173:F182)</f>
        <v>1044</v>
      </c>
      <c r="G183" s="17">
        <f>SUM(G173:G182)</f>
        <v>27</v>
      </c>
      <c r="H183" s="17">
        <f>SUM(H173:H182)</f>
        <v>27.6</v>
      </c>
      <c r="I183" s="17">
        <f>SUM(I173:I182)</f>
        <v>116.33</v>
      </c>
      <c r="J183" s="17">
        <f>SUM(J173:J182)</f>
        <v>820.13000000000011</v>
      </c>
      <c r="K183" s="23"/>
      <c r="L183" s="17">
        <v>268</v>
      </c>
    </row>
    <row r="184" spans="1:12" ht="15" thickBot="1" x14ac:dyDescent="0.3">
      <c r="A184" s="27">
        <f>A166</f>
        <v>2</v>
      </c>
      <c r="B184" s="28">
        <f>B166</f>
        <v>5</v>
      </c>
      <c r="C184" s="50" t="s">
        <v>4</v>
      </c>
      <c r="D184" s="51"/>
      <c r="E184" s="29"/>
      <c r="F184" s="30">
        <f>F172+F183</f>
        <v>1744</v>
      </c>
      <c r="G184" s="30">
        <f>G172+G183</f>
        <v>46</v>
      </c>
      <c r="H184" s="30">
        <f>H172+H183</f>
        <v>46.38</v>
      </c>
      <c r="I184" s="30">
        <f>I172+I183</f>
        <v>199.02999999999997</v>
      </c>
      <c r="J184" s="30">
        <f>J172+J183</f>
        <v>1380.52</v>
      </c>
      <c r="K184" s="30"/>
      <c r="L184" s="30">
        <f>L172+L183</f>
        <v>446</v>
      </c>
    </row>
    <row r="185" spans="1:12" ht="13.8" thickBot="1" x14ac:dyDescent="0.3">
      <c r="A185" s="25"/>
      <c r="B185" s="26"/>
      <c r="C185" s="52" t="s">
        <v>5</v>
      </c>
      <c r="D185" s="52"/>
      <c r="E185" s="52"/>
      <c r="F185" s="32">
        <f>(F22+F40+F57+F73+F91+F110+F130+F148+F165+F184)/(IF(F22=0,0,1)+IF(F40=0,0,1)+IF(F57=0,0,1)+IF(F73=0,0,1)+IF(F91=0,0,1)+IF(F110=0,0,1)+IF(F130=0,0,1)+IF(F148=0,0,1)+IF(F165=0,0,1)+IF(F184=0,0,1))</f>
        <v>1583.3</v>
      </c>
      <c r="G185" s="32">
        <f>(G22+G40+G57+G73+G91+G110+G130+G148+G165+G184)/(IF(G22=0,0,1)+IF(G40=0,0,1)+IF(G57=0,0,1)+IF(G73=0,0,1)+IF(G91=0,0,1)+IF(G110=0,0,1)+IF(G130=0,0,1)+IF(G148=0,0,1)+IF(G165=0,0,1)+IF(G184=0,0,1))</f>
        <v>46.063000000000002</v>
      </c>
      <c r="H185" s="32">
        <f>(H22+H40+H57+H73+H91+H110+H130+H148+H165+H184)/(IF(H22=0,0,1)+IF(H40=0,0,1)+IF(H57=0,0,1)+IF(H73=0,0,1)+IF(H91=0,0,1)+IF(H110=0,0,1)+IF(H130=0,0,1)+IF(H148=0,0,1)+IF(H165=0,0,1)+IF(H184=0,0,1))</f>
        <v>46.588000000000001</v>
      </c>
      <c r="I185" s="32">
        <f>(I22+I40+I57+I73+I91+I110+I130+I148+I165+I184)/(IF(I22=0,0,1)+IF(I40=0,0,1)+IF(I57=0,0,1)+IF(I73=0,0,1)+IF(I91=0,0,1)+IF(I110=0,0,1)+IF(I130=0,0,1)+IF(I148=0,0,1)+IF(I165=0,0,1)+IF(I184=0,0,1))</f>
        <v>197.84700000000004</v>
      </c>
      <c r="J185" s="32">
        <f>(J22+J40+J57+J73+J91+J110+J130+J148+J165+J184)/(IF(J22=0,0,1)+IF(J40=0,0,1)+IF(J57=0,0,1)+IF(J73=0,0,1)+IF(J91=0,0,1)+IF(J110=0,0,1)+IF(J130=0,0,1)+IF(J148=0,0,1)+IF(J165=0,0,1)+IF(J184=0,0,1))</f>
        <v>1374.2319999999997</v>
      </c>
      <c r="K185" s="32"/>
      <c r="L185" s="32">
        <f>(L22+L40+L57+L73+L91+L110+L130+L148+L165+L184)/(IF(L22=0,0,1)+IF(L40=0,0,1)+IF(L57=0,0,1)+IF(L73=0,0,1)+IF(L91=0,0,1)+IF(L110=0,0,1)+IF(L130=0,0,1)+IF(L148=0,0,1)+IF(L165=0,0,1)+IF(L184=0,0,1))</f>
        <v>428.2</v>
      </c>
    </row>
  </sheetData>
  <mergeCells count="14">
    <mergeCell ref="C1:E1"/>
    <mergeCell ref="H1:K1"/>
    <mergeCell ref="H2:K2"/>
    <mergeCell ref="C40:D40"/>
    <mergeCell ref="C57:D57"/>
    <mergeCell ref="C73:D73"/>
    <mergeCell ref="C91:D91"/>
    <mergeCell ref="C22:D22"/>
    <mergeCell ref="C185:E185"/>
    <mergeCell ref="C184:D184"/>
    <mergeCell ref="C110:D110"/>
    <mergeCell ref="C130:D130"/>
    <mergeCell ref="C148:D148"/>
    <mergeCell ref="C165:D16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№32</cp:lastModifiedBy>
  <cp:lastPrinted>2026-02-26T09:43:47Z</cp:lastPrinted>
  <dcterms:created xsi:type="dcterms:W3CDTF">2022-05-16T14:23:56Z</dcterms:created>
  <dcterms:modified xsi:type="dcterms:W3CDTF">2026-03-13T04:15:02Z</dcterms:modified>
</cp:coreProperties>
</file>